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xercicio-my.sharepoint.com/personal/ville_vesterinen_kihu_fi/Documents/Omat/Työt/Maastohiihto/Valmennuksen linjaustyö/"/>
    </mc:Choice>
  </mc:AlternateContent>
  <xr:revisionPtr revIDLastSave="179" documentId="8_{AC5A4D6A-02EC-4E37-B509-31B94F372307}" xr6:coauthVersionLast="45" xr6:coauthVersionMax="45" xr10:uidLastSave="{7C5DED33-7680-4942-9D52-CFD1093D06E9}"/>
  <bookViews>
    <workbookView xWindow="-108" yWindow="-108" windowWidth="23256" windowHeight="12576" xr2:uid="{F38EE0AD-35BD-4F36-B00B-B9D12E0C8238}"/>
  </bookViews>
  <sheets>
    <sheet name="Palautumisseuranta pohja" sheetId="2" r:id="rId1"/>
    <sheet name="Ortostaattinen testi pohj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2" l="1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M7" i="2"/>
  <c r="C6" i="2" s="1"/>
  <c r="U371" i="2"/>
  <c r="T371" i="2"/>
  <c r="S371" i="2"/>
  <c r="R371" i="2"/>
  <c r="Q371" i="2"/>
  <c r="P371" i="2"/>
  <c r="O371" i="2"/>
  <c r="N371" i="2"/>
  <c r="M371" i="2"/>
  <c r="G12" i="2"/>
  <c r="G11" i="2"/>
  <c r="G10" i="2"/>
  <c r="G9" i="2"/>
  <c r="G8" i="2"/>
  <c r="U7" i="2"/>
  <c r="T7" i="2"/>
  <c r="S7" i="2"/>
  <c r="R7" i="2"/>
  <c r="Q7" i="2"/>
  <c r="P7" i="2"/>
  <c r="D6" i="2" s="1"/>
  <c r="O7" i="2"/>
  <c r="N7" i="2"/>
  <c r="G7" i="2"/>
  <c r="A3" i="2"/>
  <c r="J133" i="2" s="1"/>
  <c r="I357" i="2" l="1"/>
  <c r="I340" i="2"/>
  <c r="H329" i="2"/>
  <c r="H323" i="2"/>
  <c r="J312" i="2"/>
  <c r="L362" i="2"/>
  <c r="L345" i="2"/>
  <c r="K334" i="2"/>
  <c r="I317" i="2"/>
  <c r="H298" i="2"/>
  <c r="J368" i="2"/>
  <c r="L351" i="2"/>
  <c r="K305" i="2"/>
  <c r="H361" i="2"/>
  <c r="H355" i="2"/>
  <c r="H344" i="2"/>
  <c r="J338" i="2"/>
  <c r="J321" i="2"/>
  <c r="K366" i="2"/>
  <c r="K349" i="2"/>
  <c r="I325" i="2"/>
  <c r="L314" i="2"/>
  <c r="H308" i="2"/>
  <c r="J370" i="2"/>
  <c r="J353" i="2"/>
  <c r="J336" i="2"/>
  <c r="H319" i="2"/>
  <c r="L330" i="2"/>
  <c r="I245" i="2"/>
  <c r="K362" i="2"/>
  <c r="I353" i="2"/>
  <c r="L341" i="2"/>
  <c r="K300" i="2"/>
  <c r="L267" i="2"/>
  <c r="K133" i="2"/>
  <c r="H368" i="2"/>
  <c r="I364" i="2"/>
  <c r="K358" i="2"/>
  <c r="L354" i="2"/>
  <c r="H353" i="2"/>
  <c r="I349" i="2"/>
  <c r="H347" i="2"/>
  <c r="J345" i="2"/>
  <c r="L343" i="2"/>
  <c r="K341" i="2"/>
  <c r="L337" i="2"/>
  <c r="H336" i="2"/>
  <c r="I332" i="2"/>
  <c r="J330" i="2"/>
  <c r="J328" i="2"/>
  <c r="K326" i="2"/>
  <c r="L322" i="2"/>
  <c r="H321" i="2"/>
  <c r="L318" i="2"/>
  <c r="J316" i="2"/>
  <c r="H312" i="2"/>
  <c r="K309" i="2"/>
  <c r="H307" i="2"/>
  <c r="H305" i="2"/>
  <c r="J302" i="2"/>
  <c r="L297" i="2"/>
  <c r="K294" i="2"/>
  <c r="K291" i="2"/>
  <c r="I284" i="2"/>
  <c r="I280" i="2"/>
  <c r="I276" i="2"/>
  <c r="I272" i="2"/>
  <c r="L233" i="2"/>
  <c r="I216" i="2"/>
  <c r="H196" i="2"/>
  <c r="L182" i="2"/>
  <c r="I14" i="2"/>
  <c r="K15" i="2"/>
  <c r="I18" i="2"/>
  <c r="K19" i="2"/>
  <c r="I22" i="2"/>
  <c r="K23" i="2"/>
  <c r="I26" i="2"/>
  <c r="K27" i="2"/>
  <c r="I30" i="2"/>
  <c r="K31" i="2"/>
  <c r="I34" i="2"/>
  <c r="K35" i="2"/>
  <c r="I38" i="2"/>
  <c r="K39" i="2"/>
  <c r="I42" i="2"/>
  <c r="K43" i="2"/>
  <c r="I46" i="2"/>
  <c r="K47" i="2"/>
  <c r="I50" i="2"/>
  <c r="K51" i="2"/>
  <c r="I54" i="2"/>
  <c r="K55" i="2"/>
  <c r="I58" i="2"/>
  <c r="K59" i="2"/>
  <c r="I62" i="2"/>
  <c r="K63" i="2"/>
  <c r="I66" i="2"/>
  <c r="K67" i="2"/>
  <c r="I70" i="2"/>
  <c r="K71" i="2"/>
  <c r="I74" i="2"/>
  <c r="K75" i="2"/>
  <c r="I78" i="2"/>
  <c r="K79" i="2"/>
  <c r="I82" i="2"/>
  <c r="K83" i="2"/>
  <c r="I86" i="2"/>
  <c r="K87" i="2"/>
  <c r="I90" i="2"/>
  <c r="K91" i="2"/>
  <c r="I94" i="2"/>
  <c r="K95" i="2"/>
  <c r="I98" i="2"/>
  <c r="H13" i="2"/>
  <c r="J14" i="2"/>
  <c r="L15" i="2"/>
  <c r="H17" i="2"/>
  <c r="J18" i="2"/>
  <c r="L19" i="2"/>
  <c r="H21" i="2"/>
  <c r="J22" i="2"/>
  <c r="L23" i="2"/>
  <c r="H25" i="2"/>
  <c r="J26" i="2"/>
  <c r="L27" i="2"/>
  <c r="H29" i="2"/>
  <c r="J30" i="2"/>
  <c r="L31" i="2"/>
  <c r="H33" i="2"/>
  <c r="J34" i="2"/>
  <c r="L35" i="2"/>
  <c r="H37" i="2"/>
  <c r="J38" i="2"/>
  <c r="L39" i="2"/>
  <c r="H41" i="2"/>
  <c r="J42" i="2"/>
  <c r="L43" i="2"/>
  <c r="H45" i="2"/>
  <c r="J46" i="2"/>
  <c r="L47" i="2"/>
  <c r="H49" i="2"/>
  <c r="J50" i="2"/>
  <c r="L51" i="2"/>
  <c r="H53" i="2"/>
  <c r="J54" i="2"/>
  <c r="L55" i="2"/>
  <c r="H57" i="2"/>
  <c r="J58" i="2"/>
  <c r="L59" i="2"/>
  <c r="H61" i="2"/>
  <c r="J62" i="2"/>
  <c r="L63" i="2"/>
  <c r="H65" i="2"/>
  <c r="J66" i="2"/>
  <c r="L67" i="2"/>
  <c r="H69" i="2"/>
  <c r="J70" i="2"/>
  <c r="L71" i="2"/>
  <c r="H73" i="2"/>
  <c r="J74" i="2"/>
  <c r="L75" i="2"/>
  <c r="H77" i="2"/>
  <c r="J78" i="2"/>
  <c r="L79" i="2"/>
  <c r="H81" i="2"/>
  <c r="J82" i="2"/>
  <c r="L83" i="2"/>
  <c r="H85" i="2"/>
  <c r="J86" i="2"/>
  <c r="L87" i="2"/>
  <c r="H89" i="2"/>
  <c r="J90" i="2"/>
  <c r="L91" i="2"/>
  <c r="H93" i="2"/>
  <c r="J94" i="2"/>
  <c r="L95" i="2"/>
  <c r="H97" i="2"/>
  <c r="J98" i="2"/>
  <c r="L99" i="2"/>
  <c r="H101" i="2"/>
  <c r="J102" i="2"/>
  <c r="L103" i="2"/>
  <c r="H105" i="2"/>
  <c r="J106" i="2"/>
  <c r="L107" i="2"/>
  <c r="H109" i="2"/>
  <c r="J110" i="2"/>
  <c r="L111" i="2"/>
  <c r="H113" i="2"/>
  <c r="J114" i="2"/>
  <c r="L115" i="2"/>
  <c r="H117" i="2"/>
  <c r="J118" i="2"/>
  <c r="L119" i="2"/>
  <c r="H121" i="2"/>
  <c r="I13" i="2"/>
  <c r="K14" i="2"/>
  <c r="I17" i="2"/>
  <c r="K18" i="2"/>
  <c r="I21" i="2"/>
  <c r="K22" i="2"/>
  <c r="I25" i="2"/>
  <c r="K26" i="2"/>
  <c r="I29" i="2"/>
  <c r="K30" i="2"/>
  <c r="I33" i="2"/>
  <c r="K34" i="2"/>
  <c r="I37" i="2"/>
  <c r="K38" i="2"/>
  <c r="I41" i="2"/>
  <c r="K42" i="2"/>
  <c r="I45" i="2"/>
  <c r="K46" i="2"/>
  <c r="I49" i="2"/>
  <c r="K50" i="2"/>
  <c r="I53" i="2"/>
  <c r="K54" i="2"/>
  <c r="I57" i="2"/>
  <c r="K58" i="2"/>
  <c r="I61" i="2"/>
  <c r="K62" i="2"/>
  <c r="I65" i="2"/>
  <c r="K66" i="2"/>
  <c r="I69" i="2"/>
  <c r="K70" i="2"/>
  <c r="I73" i="2"/>
  <c r="K74" i="2"/>
  <c r="I77" i="2"/>
  <c r="K78" i="2"/>
  <c r="I81" i="2"/>
  <c r="K82" i="2"/>
  <c r="I85" i="2"/>
  <c r="K86" i="2"/>
  <c r="I89" i="2"/>
  <c r="K90" i="2"/>
  <c r="J13" i="2"/>
  <c r="L14" i="2"/>
  <c r="H16" i="2"/>
  <c r="J17" i="2"/>
  <c r="L18" i="2"/>
  <c r="H20" i="2"/>
  <c r="J21" i="2"/>
  <c r="L22" i="2"/>
  <c r="H24" i="2"/>
  <c r="J25" i="2"/>
  <c r="L26" i="2"/>
  <c r="H28" i="2"/>
  <c r="J29" i="2"/>
  <c r="L30" i="2"/>
  <c r="H32" i="2"/>
  <c r="J33" i="2"/>
  <c r="L34" i="2"/>
  <c r="H36" i="2"/>
  <c r="J37" i="2"/>
  <c r="L38" i="2"/>
  <c r="H40" i="2"/>
  <c r="J41" i="2"/>
  <c r="L42" i="2"/>
  <c r="H44" i="2"/>
  <c r="J45" i="2"/>
  <c r="L46" i="2"/>
  <c r="H48" i="2"/>
  <c r="J49" i="2"/>
  <c r="L50" i="2"/>
  <c r="H52" i="2"/>
  <c r="J53" i="2"/>
  <c r="L54" i="2"/>
  <c r="H56" i="2"/>
  <c r="J57" i="2"/>
  <c r="L58" i="2"/>
  <c r="H60" i="2"/>
  <c r="J61" i="2"/>
  <c r="L62" i="2"/>
  <c r="H64" i="2"/>
  <c r="J65" i="2"/>
  <c r="L66" i="2"/>
  <c r="H68" i="2"/>
  <c r="J69" i="2"/>
  <c r="L70" i="2"/>
  <c r="H72" i="2"/>
  <c r="J73" i="2"/>
  <c r="L74" i="2"/>
  <c r="H76" i="2"/>
  <c r="J77" i="2"/>
  <c r="L78" i="2"/>
  <c r="H80" i="2"/>
  <c r="J81" i="2"/>
  <c r="L82" i="2"/>
  <c r="H84" i="2"/>
  <c r="J85" i="2"/>
  <c r="L86" i="2"/>
  <c r="H88" i="2"/>
  <c r="J89" i="2"/>
  <c r="L90" i="2"/>
  <c r="H92" i="2"/>
  <c r="J93" i="2"/>
  <c r="L94" i="2"/>
  <c r="H96" i="2"/>
  <c r="J97" i="2"/>
  <c r="L98" i="2"/>
  <c r="H100" i="2"/>
  <c r="J101" i="2"/>
  <c r="L102" i="2"/>
  <c r="H104" i="2"/>
  <c r="J105" i="2"/>
  <c r="L106" i="2"/>
  <c r="H108" i="2"/>
  <c r="J109" i="2"/>
  <c r="L110" i="2"/>
  <c r="H112" i="2"/>
  <c r="J113" i="2"/>
  <c r="L114" i="2"/>
  <c r="H116" i="2"/>
  <c r="J117" i="2"/>
  <c r="L118" i="2"/>
  <c r="H120" i="2"/>
  <c r="J121" i="2"/>
  <c r="L122" i="2"/>
  <c r="H124" i="2"/>
  <c r="J125" i="2"/>
  <c r="K13" i="2"/>
  <c r="I16" i="2"/>
  <c r="K17" i="2"/>
  <c r="I20" i="2"/>
  <c r="K21" i="2"/>
  <c r="I24" i="2"/>
  <c r="K25" i="2"/>
  <c r="I28" i="2"/>
  <c r="K29" i="2"/>
  <c r="I32" i="2"/>
  <c r="K33" i="2"/>
  <c r="I36" i="2"/>
  <c r="K37" i="2"/>
  <c r="I40" i="2"/>
  <c r="K41" i="2"/>
  <c r="I44" i="2"/>
  <c r="K45" i="2"/>
  <c r="I48" i="2"/>
  <c r="K49" i="2"/>
  <c r="I52" i="2"/>
  <c r="K53" i="2"/>
  <c r="I56" i="2"/>
  <c r="K57" i="2"/>
  <c r="I60" i="2"/>
  <c r="K61" i="2"/>
  <c r="I64" i="2"/>
  <c r="K65" i="2"/>
  <c r="I68" i="2"/>
  <c r="K69" i="2"/>
  <c r="I72" i="2"/>
  <c r="K73" i="2"/>
  <c r="I76" i="2"/>
  <c r="K77" i="2"/>
  <c r="I80" i="2"/>
  <c r="K81" i="2"/>
  <c r="I84" i="2"/>
  <c r="K85" i="2"/>
  <c r="I88" i="2"/>
  <c r="K89" i="2"/>
  <c r="I92" i="2"/>
  <c r="K93" i="2"/>
  <c r="I96" i="2"/>
  <c r="K97" i="2"/>
  <c r="I100" i="2"/>
  <c r="K101" i="2"/>
  <c r="I104" i="2"/>
  <c r="K105" i="2"/>
  <c r="I108" i="2"/>
  <c r="K109" i="2"/>
  <c r="I112" i="2"/>
  <c r="K113" i="2"/>
  <c r="I116" i="2"/>
  <c r="L13" i="2"/>
  <c r="H15" i="2"/>
  <c r="J16" i="2"/>
  <c r="L17" i="2"/>
  <c r="H19" i="2"/>
  <c r="J20" i="2"/>
  <c r="L21" i="2"/>
  <c r="H23" i="2"/>
  <c r="J24" i="2"/>
  <c r="L25" i="2"/>
  <c r="H27" i="2"/>
  <c r="J28" i="2"/>
  <c r="L29" i="2"/>
  <c r="H31" i="2"/>
  <c r="J32" i="2"/>
  <c r="L33" i="2"/>
  <c r="H35" i="2"/>
  <c r="J36" i="2"/>
  <c r="L37" i="2"/>
  <c r="H39" i="2"/>
  <c r="J40" i="2"/>
  <c r="L41" i="2"/>
  <c r="H43" i="2"/>
  <c r="J44" i="2"/>
  <c r="L45" i="2"/>
  <c r="H47" i="2"/>
  <c r="J48" i="2"/>
  <c r="L49" i="2"/>
  <c r="H51" i="2"/>
  <c r="J52" i="2"/>
  <c r="L53" i="2"/>
  <c r="H55" i="2"/>
  <c r="J56" i="2"/>
  <c r="L57" i="2"/>
  <c r="H59" i="2"/>
  <c r="J60" i="2"/>
  <c r="L61" i="2"/>
  <c r="H63" i="2"/>
  <c r="J64" i="2"/>
  <c r="L65" i="2"/>
  <c r="H67" i="2"/>
  <c r="J68" i="2"/>
  <c r="L69" i="2"/>
  <c r="H71" i="2"/>
  <c r="J72" i="2"/>
  <c r="L73" i="2"/>
  <c r="H75" i="2"/>
  <c r="J76" i="2"/>
  <c r="L77" i="2"/>
  <c r="H79" i="2"/>
  <c r="J80" i="2"/>
  <c r="L81" i="2"/>
  <c r="H83" i="2"/>
  <c r="J84" i="2"/>
  <c r="L85" i="2"/>
  <c r="H87" i="2"/>
  <c r="J88" i="2"/>
  <c r="L89" i="2"/>
  <c r="H91" i="2"/>
  <c r="J92" i="2"/>
  <c r="L93" i="2"/>
  <c r="H95" i="2"/>
  <c r="J96" i="2"/>
  <c r="L97" i="2"/>
  <c r="H99" i="2"/>
  <c r="J100" i="2"/>
  <c r="L101" i="2"/>
  <c r="H103" i="2"/>
  <c r="J104" i="2"/>
  <c r="L105" i="2"/>
  <c r="H107" i="2"/>
  <c r="J108" i="2"/>
  <c r="L109" i="2"/>
  <c r="H111" i="2"/>
  <c r="J112" i="2"/>
  <c r="L113" i="2"/>
  <c r="H115" i="2"/>
  <c r="J116" i="2"/>
  <c r="L117" i="2"/>
  <c r="H119" i="2"/>
  <c r="J120" i="2"/>
  <c r="L121" i="2"/>
  <c r="H123" i="2"/>
  <c r="I15" i="2"/>
  <c r="K16" i="2"/>
  <c r="I19" i="2"/>
  <c r="K20" i="2"/>
  <c r="I23" i="2"/>
  <c r="K24" i="2"/>
  <c r="I27" i="2"/>
  <c r="K28" i="2"/>
  <c r="I31" i="2"/>
  <c r="K32" i="2"/>
  <c r="I35" i="2"/>
  <c r="K36" i="2"/>
  <c r="I39" i="2"/>
  <c r="K40" i="2"/>
  <c r="I43" i="2"/>
  <c r="K44" i="2"/>
  <c r="I47" i="2"/>
  <c r="K48" i="2"/>
  <c r="I51" i="2"/>
  <c r="K52" i="2"/>
  <c r="I55" i="2"/>
  <c r="K56" i="2"/>
  <c r="I59" i="2"/>
  <c r="K60" i="2"/>
  <c r="I63" i="2"/>
  <c r="K64" i="2"/>
  <c r="I67" i="2"/>
  <c r="K68" i="2"/>
  <c r="I71" i="2"/>
  <c r="K72" i="2"/>
  <c r="I75" i="2"/>
  <c r="K76" i="2"/>
  <c r="I79" i="2"/>
  <c r="K80" i="2"/>
  <c r="I83" i="2"/>
  <c r="K84" i="2"/>
  <c r="I87" i="2"/>
  <c r="K88" i="2"/>
  <c r="I91" i="2"/>
  <c r="K92" i="2"/>
  <c r="I95" i="2"/>
  <c r="K96" i="2"/>
  <c r="I99" i="2"/>
  <c r="K100" i="2"/>
  <c r="H22" i="2"/>
  <c r="J31" i="2"/>
  <c r="L40" i="2"/>
  <c r="H54" i="2"/>
  <c r="J63" i="2"/>
  <c r="L72" i="2"/>
  <c r="H86" i="2"/>
  <c r="K94" i="2"/>
  <c r="H98" i="2"/>
  <c r="I101" i="2"/>
  <c r="K103" i="2"/>
  <c r="I106" i="2"/>
  <c r="L108" i="2"/>
  <c r="I111" i="2"/>
  <c r="I118" i="2"/>
  <c r="K120" i="2"/>
  <c r="J122" i="2"/>
  <c r="I124" i="2"/>
  <c r="L125" i="2"/>
  <c r="H127" i="2"/>
  <c r="J128" i="2"/>
  <c r="L129" i="2"/>
  <c r="H131" i="2"/>
  <c r="J132" i="2"/>
  <c r="L133" i="2"/>
  <c r="H135" i="2"/>
  <c r="J136" i="2"/>
  <c r="L137" i="2"/>
  <c r="H139" i="2"/>
  <c r="J140" i="2"/>
  <c r="L141" i="2"/>
  <c r="H143" i="2"/>
  <c r="J144" i="2"/>
  <c r="L145" i="2"/>
  <c r="H147" i="2"/>
  <c r="J148" i="2"/>
  <c r="L149" i="2"/>
  <c r="H151" i="2"/>
  <c r="J152" i="2"/>
  <c r="L153" i="2"/>
  <c r="H155" i="2"/>
  <c r="J156" i="2"/>
  <c r="L157" i="2"/>
  <c r="H159" i="2"/>
  <c r="J160" i="2"/>
  <c r="L161" i="2"/>
  <c r="H163" i="2"/>
  <c r="J164" i="2"/>
  <c r="L165" i="2"/>
  <c r="H167" i="2"/>
  <c r="J168" i="2"/>
  <c r="L169" i="2"/>
  <c r="H171" i="2"/>
  <c r="J172" i="2"/>
  <c r="L173" i="2"/>
  <c r="H175" i="2"/>
  <c r="J176" i="2"/>
  <c r="L177" i="2"/>
  <c r="H179" i="2"/>
  <c r="J180" i="2"/>
  <c r="L181" i="2"/>
  <c r="H183" i="2"/>
  <c r="J184" i="2"/>
  <c r="L185" i="2"/>
  <c r="H187" i="2"/>
  <c r="J188" i="2"/>
  <c r="L189" i="2"/>
  <c r="H191" i="2"/>
  <c r="J192" i="2"/>
  <c r="L193" i="2"/>
  <c r="H195" i="2"/>
  <c r="J196" i="2"/>
  <c r="L197" i="2"/>
  <c r="H199" i="2"/>
  <c r="J200" i="2"/>
  <c r="L201" i="2"/>
  <c r="H203" i="2"/>
  <c r="J204" i="2"/>
  <c r="L205" i="2"/>
  <c r="H207" i="2"/>
  <c r="J208" i="2"/>
  <c r="L209" i="2"/>
  <c r="H211" i="2"/>
  <c r="J212" i="2"/>
  <c r="L213" i="2"/>
  <c r="H18" i="2"/>
  <c r="J27" i="2"/>
  <c r="L36" i="2"/>
  <c r="H50" i="2"/>
  <c r="J59" i="2"/>
  <c r="L68" i="2"/>
  <c r="H82" i="2"/>
  <c r="J91" i="2"/>
  <c r="K98" i="2"/>
  <c r="K106" i="2"/>
  <c r="J111" i="2"/>
  <c r="H114" i="2"/>
  <c r="K116" i="2"/>
  <c r="K118" i="2"/>
  <c r="L120" i="2"/>
  <c r="K122" i="2"/>
  <c r="J124" i="2"/>
  <c r="I127" i="2"/>
  <c r="K128" i="2"/>
  <c r="I131" i="2"/>
  <c r="K132" i="2"/>
  <c r="I135" i="2"/>
  <c r="K136" i="2"/>
  <c r="I139" i="2"/>
  <c r="K140" i="2"/>
  <c r="I143" i="2"/>
  <c r="K144" i="2"/>
  <c r="I147" i="2"/>
  <c r="K148" i="2"/>
  <c r="I151" i="2"/>
  <c r="K152" i="2"/>
  <c r="I155" i="2"/>
  <c r="K156" i="2"/>
  <c r="I159" i="2"/>
  <c r="K160" i="2"/>
  <c r="I163" i="2"/>
  <c r="K164" i="2"/>
  <c r="I167" i="2"/>
  <c r="K168" i="2"/>
  <c r="I171" i="2"/>
  <c r="K172" i="2"/>
  <c r="I175" i="2"/>
  <c r="K176" i="2"/>
  <c r="I179" i="2"/>
  <c r="K180" i="2"/>
  <c r="I183" i="2"/>
  <c r="K184" i="2"/>
  <c r="I187" i="2"/>
  <c r="K188" i="2"/>
  <c r="I191" i="2"/>
  <c r="K192" i="2"/>
  <c r="I195" i="2"/>
  <c r="K196" i="2"/>
  <c r="I199" i="2"/>
  <c r="K200" i="2"/>
  <c r="I203" i="2"/>
  <c r="K204" i="2"/>
  <c r="I207" i="2"/>
  <c r="K208" i="2"/>
  <c r="I211" i="2"/>
  <c r="K212" i="2"/>
  <c r="H14" i="2"/>
  <c r="J23" i="2"/>
  <c r="L32" i="2"/>
  <c r="H46" i="2"/>
  <c r="J55" i="2"/>
  <c r="L64" i="2"/>
  <c r="H78" i="2"/>
  <c r="J87" i="2"/>
  <c r="J95" i="2"/>
  <c r="H102" i="2"/>
  <c r="K104" i="2"/>
  <c r="I109" i="2"/>
  <c r="K111" i="2"/>
  <c r="I114" i="2"/>
  <c r="L116" i="2"/>
  <c r="K124" i="2"/>
  <c r="H126" i="2"/>
  <c r="J127" i="2"/>
  <c r="L128" i="2"/>
  <c r="H130" i="2"/>
  <c r="J131" i="2"/>
  <c r="L132" i="2"/>
  <c r="H134" i="2"/>
  <c r="J135" i="2"/>
  <c r="L136" i="2"/>
  <c r="H138" i="2"/>
  <c r="J139" i="2"/>
  <c r="L140" i="2"/>
  <c r="H142" i="2"/>
  <c r="J143" i="2"/>
  <c r="L144" i="2"/>
  <c r="H146" i="2"/>
  <c r="J147" i="2"/>
  <c r="L148" i="2"/>
  <c r="H150" i="2"/>
  <c r="J151" i="2"/>
  <c r="L152" i="2"/>
  <c r="H154" i="2"/>
  <c r="J155" i="2"/>
  <c r="L156" i="2"/>
  <c r="H158" i="2"/>
  <c r="J159" i="2"/>
  <c r="L160" i="2"/>
  <c r="H162" i="2"/>
  <c r="J163" i="2"/>
  <c r="L164" i="2"/>
  <c r="H166" i="2"/>
  <c r="J167" i="2"/>
  <c r="L168" i="2"/>
  <c r="H170" i="2"/>
  <c r="J171" i="2"/>
  <c r="L172" i="2"/>
  <c r="H174" i="2"/>
  <c r="J175" i="2"/>
  <c r="L176" i="2"/>
  <c r="H178" i="2"/>
  <c r="J179" i="2"/>
  <c r="L180" i="2"/>
  <c r="H182" i="2"/>
  <c r="J183" i="2"/>
  <c r="L184" i="2"/>
  <c r="H186" i="2"/>
  <c r="J187" i="2"/>
  <c r="L188" i="2"/>
  <c r="H190" i="2"/>
  <c r="J191" i="2"/>
  <c r="L192" i="2"/>
  <c r="H194" i="2"/>
  <c r="J195" i="2"/>
  <c r="L196" i="2"/>
  <c r="H198" i="2"/>
  <c r="J199" i="2"/>
  <c r="L200" i="2"/>
  <c r="H202" i="2"/>
  <c r="J203" i="2"/>
  <c r="L204" i="2"/>
  <c r="H206" i="2"/>
  <c r="J207" i="2"/>
  <c r="L208" i="2"/>
  <c r="H210" i="2"/>
  <c r="J211" i="2"/>
  <c r="L212" i="2"/>
  <c r="H214" i="2"/>
  <c r="J215" i="2"/>
  <c r="L216" i="2"/>
  <c r="J15" i="2"/>
  <c r="L24" i="2"/>
  <c r="H38" i="2"/>
  <c r="J47" i="2"/>
  <c r="L56" i="2"/>
  <c r="H70" i="2"/>
  <c r="J79" i="2"/>
  <c r="L88" i="2"/>
  <c r="L96" i="2"/>
  <c r="K99" i="2"/>
  <c r="K102" i="2"/>
  <c r="J107" i="2"/>
  <c r="H110" i="2"/>
  <c r="K112" i="2"/>
  <c r="I117" i="2"/>
  <c r="J119" i="2"/>
  <c r="K121" i="2"/>
  <c r="J123" i="2"/>
  <c r="J126" i="2"/>
  <c r="L127" i="2"/>
  <c r="H129" i="2"/>
  <c r="J130" i="2"/>
  <c r="L131" i="2"/>
  <c r="H133" i="2"/>
  <c r="J134" i="2"/>
  <c r="L135" i="2"/>
  <c r="H137" i="2"/>
  <c r="J138" i="2"/>
  <c r="L139" i="2"/>
  <c r="H141" i="2"/>
  <c r="J142" i="2"/>
  <c r="L143" i="2"/>
  <c r="H145" i="2"/>
  <c r="J146" i="2"/>
  <c r="L147" i="2"/>
  <c r="H149" i="2"/>
  <c r="J150" i="2"/>
  <c r="L151" i="2"/>
  <c r="H153" i="2"/>
  <c r="J154" i="2"/>
  <c r="L155" i="2"/>
  <c r="H157" i="2"/>
  <c r="J158" i="2"/>
  <c r="L159" i="2"/>
  <c r="H161" i="2"/>
  <c r="J162" i="2"/>
  <c r="L163" i="2"/>
  <c r="H165" i="2"/>
  <c r="J166" i="2"/>
  <c r="L167" i="2"/>
  <c r="H169" i="2"/>
  <c r="J170" i="2"/>
  <c r="L171" i="2"/>
  <c r="H173" i="2"/>
  <c r="J174" i="2"/>
  <c r="L175" i="2"/>
  <c r="H177" i="2"/>
  <c r="J178" i="2"/>
  <c r="L179" i="2"/>
  <c r="H181" i="2"/>
  <c r="J182" i="2"/>
  <c r="L183" i="2"/>
  <c r="H185" i="2"/>
  <c r="J186" i="2"/>
  <c r="L187" i="2"/>
  <c r="H189" i="2"/>
  <c r="J190" i="2"/>
  <c r="L191" i="2"/>
  <c r="H193" i="2"/>
  <c r="J194" i="2"/>
  <c r="L195" i="2"/>
  <c r="H197" i="2"/>
  <c r="J198" i="2"/>
  <c r="L199" i="2"/>
  <c r="H201" i="2"/>
  <c r="J202" i="2"/>
  <c r="L203" i="2"/>
  <c r="H205" i="2"/>
  <c r="J206" i="2"/>
  <c r="L207" i="2"/>
  <c r="H209" i="2"/>
  <c r="J210" i="2"/>
  <c r="L211" i="2"/>
  <c r="H213" i="2"/>
  <c r="J214" i="2"/>
  <c r="L20" i="2"/>
  <c r="H34" i="2"/>
  <c r="J43" i="2"/>
  <c r="L52" i="2"/>
  <c r="H66" i="2"/>
  <c r="J75" i="2"/>
  <c r="L84" i="2"/>
  <c r="I93" i="2"/>
  <c r="I105" i="2"/>
  <c r="K107" i="2"/>
  <c r="I110" i="2"/>
  <c r="L112" i="2"/>
  <c r="I115" i="2"/>
  <c r="K117" i="2"/>
  <c r="K119" i="2"/>
  <c r="K123" i="2"/>
  <c r="H125" i="2"/>
  <c r="K126" i="2"/>
  <c r="I129" i="2"/>
  <c r="K130" i="2"/>
  <c r="I133" i="2"/>
  <c r="K134" i="2"/>
  <c r="I137" i="2"/>
  <c r="K138" i="2"/>
  <c r="I141" i="2"/>
  <c r="K142" i="2"/>
  <c r="I145" i="2"/>
  <c r="K146" i="2"/>
  <c r="I149" i="2"/>
  <c r="K150" i="2"/>
  <c r="I153" i="2"/>
  <c r="K154" i="2"/>
  <c r="I157" i="2"/>
  <c r="K158" i="2"/>
  <c r="I161" i="2"/>
  <c r="K162" i="2"/>
  <c r="I165" i="2"/>
  <c r="K166" i="2"/>
  <c r="I169" i="2"/>
  <c r="K170" i="2"/>
  <c r="I173" i="2"/>
  <c r="K174" i="2"/>
  <c r="I177" i="2"/>
  <c r="K178" i="2"/>
  <c r="I181" i="2"/>
  <c r="K182" i="2"/>
  <c r="I185" i="2"/>
  <c r="K186" i="2"/>
  <c r="I189" i="2"/>
  <c r="K190" i="2"/>
  <c r="I193" i="2"/>
  <c r="K194" i="2"/>
  <c r="I197" i="2"/>
  <c r="K198" i="2"/>
  <c r="I201" i="2"/>
  <c r="K202" i="2"/>
  <c r="I205" i="2"/>
  <c r="K206" i="2"/>
  <c r="I209" i="2"/>
  <c r="K210" i="2"/>
  <c r="I213" i="2"/>
  <c r="K214" i="2"/>
  <c r="J19" i="2"/>
  <c r="H26" i="2"/>
  <c r="L44" i="2"/>
  <c r="H94" i="2"/>
  <c r="K108" i="2"/>
  <c r="H118" i="2"/>
  <c r="H122" i="2"/>
  <c r="I125" i="2"/>
  <c r="H128" i="2"/>
  <c r="L142" i="2"/>
  <c r="K145" i="2"/>
  <c r="I148" i="2"/>
  <c r="K151" i="2"/>
  <c r="I154" i="2"/>
  <c r="J157" i="2"/>
  <c r="H160" i="2"/>
  <c r="L174" i="2"/>
  <c r="K177" i="2"/>
  <c r="I180" i="2"/>
  <c r="K183" i="2"/>
  <c r="I186" i="2"/>
  <c r="J189" i="2"/>
  <c r="H192" i="2"/>
  <c r="L206" i="2"/>
  <c r="K209" i="2"/>
  <c r="I212" i="2"/>
  <c r="H215" i="2"/>
  <c r="K216" i="2"/>
  <c r="H218" i="2"/>
  <c r="J219" i="2"/>
  <c r="L220" i="2"/>
  <c r="H222" i="2"/>
  <c r="J223" i="2"/>
  <c r="L224" i="2"/>
  <c r="H226" i="2"/>
  <c r="J227" i="2"/>
  <c r="L228" i="2"/>
  <c r="H230" i="2"/>
  <c r="J231" i="2"/>
  <c r="L232" i="2"/>
  <c r="H234" i="2"/>
  <c r="J235" i="2"/>
  <c r="L236" i="2"/>
  <c r="H238" i="2"/>
  <c r="J239" i="2"/>
  <c r="L240" i="2"/>
  <c r="H242" i="2"/>
  <c r="J243" i="2"/>
  <c r="L244" i="2"/>
  <c r="H246" i="2"/>
  <c r="J247" i="2"/>
  <c r="L248" i="2"/>
  <c r="H250" i="2"/>
  <c r="J251" i="2"/>
  <c r="L252" i="2"/>
  <c r="H254" i="2"/>
  <c r="J255" i="2"/>
  <c r="L256" i="2"/>
  <c r="H258" i="2"/>
  <c r="J259" i="2"/>
  <c r="L260" i="2"/>
  <c r="H262" i="2"/>
  <c r="J263" i="2"/>
  <c r="L264" i="2"/>
  <c r="H266" i="2"/>
  <c r="J267" i="2"/>
  <c r="L268" i="2"/>
  <c r="H270" i="2"/>
  <c r="J271" i="2"/>
  <c r="L272" i="2"/>
  <c r="H274" i="2"/>
  <c r="J275" i="2"/>
  <c r="L276" i="2"/>
  <c r="H278" i="2"/>
  <c r="J279" i="2"/>
  <c r="L280" i="2"/>
  <c r="H282" i="2"/>
  <c r="J283" i="2"/>
  <c r="L284" i="2"/>
  <c r="H286" i="2"/>
  <c r="J287" i="2"/>
  <c r="L288" i="2"/>
  <c r="H290" i="2"/>
  <c r="J291" i="2"/>
  <c r="L292" i="2"/>
  <c r="J39" i="2"/>
  <c r="J51" i="2"/>
  <c r="H58" i="2"/>
  <c r="L76" i="2"/>
  <c r="L100" i="2"/>
  <c r="L104" i="2"/>
  <c r="K114" i="2"/>
  <c r="I122" i="2"/>
  <c r="K125" i="2"/>
  <c r="I128" i="2"/>
  <c r="K131" i="2"/>
  <c r="I134" i="2"/>
  <c r="J137" i="2"/>
  <c r="H140" i="2"/>
  <c r="L154" i="2"/>
  <c r="K157" i="2"/>
  <c r="I160" i="2"/>
  <c r="K163" i="2"/>
  <c r="I166" i="2"/>
  <c r="J169" i="2"/>
  <c r="H172" i="2"/>
  <c r="L186" i="2"/>
  <c r="K189" i="2"/>
  <c r="I192" i="2"/>
  <c r="K195" i="2"/>
  <c r="I198" i="2"/>
  <c r="J201" i="2"/>
  <c r="H204" i="2"/>
  <c r="I215" i="2"/>
  <c r="I218" i="2"/>
  <c r="K219" i="2"/>
  <c r="I222" i="2"/>
  <c r="K223" i="2"/>
  <c r="I226" i="2"/>
  <c r="K227" i="2"/>
  <c r="I230" i="2"/>
  <c r="K231" i="2"/>
  <c r="I234" i="2"/>
  <c r="K235" i="2"/>
  <c r="I238" i="2"/>
  <c r="K239" i="2"/>
  <c r="I242" i="2"/>
  <c r="K243" i="2"/>
  <c r="I246" i="2"/>
  <c r="K247" i="2"/>
  <c r="I250" i="2"/>
  <c r="K251" i="2"/>
  <c r="I254" i="2"/>
  <c r="K255" i="2"/>
  <c r="I258" i="2"/>
  <c r="K259" i="2"/>
  <c r="I262" i="2"/>
  <c r="K263" i="2"/>
  <c r="I266" i="2"/>
  <c r="K267" i="2"/>
  <c r="I270" i="2"/>
  <c r="K271" i="2"/>
  <c r="I274" i="2"/>
  <c r="K275" i="2"/>
  <c r="I278" i="2"/>
  <c r="K279" i="2"/>
  <c r="I282" i="2"/>
  <c r="K283" i="2"/>
  <c r="I286" i="2"/>
  <c r="J71" i="2"/>
  <c r="J83" i="2"/>
  <c r="H90" i="2"/>
  <c r="I119" i="2"/>
  <c r="L134" i="2"/>
  <c r="K137" i="2"/>
  <c r="I140" i="2"/>
  <c r="K143" i="2"/>
  <c r="I146" i="2"/>
  <c r="J149" i="2"/>
  <c r="H152" i="2"/>
  <c r="L166" i="2"/>
  <c r="K169" i="2"/>
  <c r="I172" i="2"/>
  <c r="K175" i="2"/>
  <c r="I178" i="2"/>
  <c r="J181" i="2"/>
  <c r="H184" i="2"/>
  <c r="L198" i="2"/>
  <c r="K201" i="2"/>
  <c r="I204" i="2"/>
  <c r="K207" i="2"/>
  <c r="I210" i="2"/>
  <c r="J213" i="2"/>
  <c r="K215" i="2"/>
  <c r="H217" i="2"/>
  <c r="J218" i="2"/>
  <c r="L219" i="2"/>
  <c r="H221" i="2"/>
  <c r="J222" i="2"/>
  <c r="L223" i="2"/>
  <c r="H225" i="2"/>
  <c r="J226" i="2"/>
  <c r="L227" i="2"/>
  <c r="H229" i="2"/>
  <c r="J230" i="2"/>
  <c r="L231" i="2"/>
  <c r="H233" i="2"/>
  <c r="J234" i="2"/>
  <c r="L235" i="2"/>
  <c r="H237" i="2"/>
  <c r="J238" i="2"/>
  <c r="L239" i="2"/>
  <c r="H241" i="2"/>
  <c r="J242" i="2"/>
  <c r="L243" i="2"/>
  <c r="H245" i="2"/>
  <c r="J246" i="2"/>
  <c r="L247" i="2"/>
  <c r="H249" i="2"/>
  <c r="J250" i="2"/>
  <c r="L251" i="2"/>
  <c r="H253" i="2"/>
  <c r="J254" i="2"/>
  <c r="L255" i="2"/>
  <c r="H257" i="2"/>
  <c r="J258" i="2"/>
  <c r="L259" i="2"/>
  <c r="H261" i="2"/>
  <c r="J262" i="2"/>
  <c r="L263" i="2"/>
  <c r="H265" i="2"/>
  <c r="L16" i="2"/>
  <c r="J35" i="2"/>
  <c r="L60" i="2"/>
  <c r="I97" i="2"/>
  <c r="I102" i="2"/>
  <c r="H106" i="2"/>
  <c r="K115" i="2"/>
  <c r="I120" i="2"/>
  <c r="L123" i="2"/>
  <c r="L126" i="2"/>
  <c r="K129" i="2"/>
  <c r="I132" i="2"/>
  <c r="K135" i="2"/>
  <c r="I138" i="2"/>
  <c r="J141" i="2"/>
  <c r="H144" i="2"/>
  <c r="L158" i="2"/>
  <c r="K161" i="2"/>
  <c r="I164" i="2"/>
  <c r="K167" i="2"/>
  <c r="I170" i="2"/>
  <c r="J173" i="2"/>
  <c r="H176" i="2"/>
  <c r="L190" i="2"/>
  <c r="K193" i="2"/>
  <c r="I196" i="2"/>
  <c r="K199" i="2"/>
  <c r="I202" i="2"/>
  <c r="J205" i="2"/>
  <c r="H208" i="2"/>
  <c r="J217" i="2"/>
  <c r="L218" i="2"/>
  <c r="H220" i="2"/>
  <c r="J221" i="2"/>
  <c r="L222" i="2"/>
  <c r="H224" i="2"/>
  <c r="J225" i="2"/>
  <c r="L226" i="2"/>
  <c r="H228" i="2"/>
  <c r="J229" i="2"/>
  <c r="L230" i="2"/>
  <c r="H232" i="2"/>
  <c r="J233" i="2"/>
  <c r="L234" i="2"/>
  <c r="H236" i="2"/>
  <c r="J237" i="2"/>
  <c r="L238" i="2"/>
  <c r="H240" i="2"/>
  <c r="J241" i="2"/>
  <c r="L242" i="2"/>
  <c r="H244" i="2"/>
  <c r="J245" i="2"/>
  <c r="L246" i="2"/>
  <c r="H248" i="2"/>
  <c r="J249" i="2"/>
  <c r="L250" i="2"/>
  <c r="H252" i="2"/>
  <c r="J253" i="2"/>
  <c r="L254" i="2"/>
  <c r="H256" i="2"/>
  <c r="J257" i="2"/>
  <c r="L258" i="2"/>
  <c r="H260" i="2"/>
  <c r="J261" i="2"/>
  <c r="L262" i="2"/>
  <c r="H264" i="2"/>
  <c r="J265" i="2"/>
  <c r="L266" i="2"/>
  <c r="H268" i="2"/>
  <c r="J269" i="2"/>
  <c r="L270" i="2"/>
  <c r="H272" i="2"/>
  <c r="J273" i="2"/>
  <c r="L274" i="2"/>
  <c r="H276" i="2"/>
  <c r="J277" i="2"/>
  <c r="L278" i="2"/>
  <c r="H280" i="2"/>
  <c r="J281" i="2"/>
  <c r="L282" i="2"/>
  <c r="H284" i="2"/>
  <c r="J285" i="2"/>
  <c r="L286" i="2"/>
  <c r="H288" i="2"/>
  <c r="J289" i="2"/>
  <c r="L290" i="2"/>
  <c r="H292" i="2"/>
  <c r="J293" i="2"/>
  <c r="L294" i="2"/>
  <c r="H296" i="2"/>
  <c r="J297" i="2"/>
  <c r="L298" i="2"/>
  <c r="H300" i="2"/>
  <c r="J301" i="2"/>
  <c r="L302" i="2"/>
  <c r="H304" i="2"/>
  <c r="J305" i="2"/>
  <c r="H42" i="2"/>
  <c r="L48" i="2"/>
  <c r="J67" i="2"/>
  <c r="L92" i="2"/>
  <c r="L138" i="2"/>
  <c r="K141" i="2"/>
  <c r="I144" i="2"/>
  <c r="K147" i="2"/>
  <c r="I150" i="2"/>
  <c r="J153" i="2"/>
  <c r="H156" i="2"/>
  <c r="L170" i="2"/>
  <c r="K173" i="2"/>
  <c r="I176" i="2"/>
  <c r="K179" i="2"/>
  <c r="I182" i="2"/>
  <c r="J185" i="2"/>
  <c r="H188" i="2"/>
  <c r="L202" i="2"/>
  <c r="K205" i="2"/>
  <c r="I208" i="2"/>
  <c r="K211" i="2"/>
  <c r="I214" i="2"/>
  <c r="H216" i="2"/>
  <c r="K217" i="2"/>
  <c r="I220" i="2"/>
  <c r="K221" i="2"/>
  <c r="I224" i="2"/>
  <c r="K225" i="2"/>
  <c r="I228" i="2"/>
  <c r="K229" i="2"/>
  <c r="I232" i="2"/>
  <c r="K233" i="2"/>
  <c r="I236" i="2"/>
  <c r="K237" i="2"/>
  <c r="I240" i="2"/>
  <c r="K241" i="2"/>
  <c r="I244" i="2"/>
  <c r="K245" i="2"/>
  <c r="I248" i="2"/>
  <c r="K249" i="2"/>
  <c r="I252" i="2"/>
  <c r="K253" i="2"/>
  <c r="I256" i="2"/>
  <c r="K257" i="2"/>
  <c r="I260" i="2"/>
  <c r="K261" i="2"/>
  <c r="I264" i="2"/>
  <c r="K265" i="2"/>
  <c r="I268" i="2"/>
  <c r="K269" i="2"/>
  <c r="L28" i="2"/>
  <c r="L80" i="2"/>
  <c r="I130" i="2"/>
  <c r="K139" i="2"/>
  <c r="J145" i="2"/>
  <c r="K159" i="2"/>
  <c r="H168" i="2"/>
  <c r="I188" i="2"/>
  <c r="J193" i="2"/>
  <c r="J197" i="2"/>
  <c r="J216" i="2"/>
  <c r="I219" i="2"/>
  <c r="K222" i="2"/>
  <c r="I225" i="2"/>
  <c r="J228" i="2"/>
  <c r="H231" i="2"/>
  <c r="L245" i="2"/>
  <c r="K248" i="2"/>
  <c r="I251" i="2"/>
  <c r="K254" i="2"/>
  <c r="I257" i="2"/>
  <c r="J260" i="2"/>
  <c r="H263" i="2"/>
  <c r="J268" i="2"/>
  <c r="K270" i="2"/>
  <c r="K272" i="2"/>
  <c r="K274" i="2"/>
  <c r="K276" i="2"/>
  <c r="K278" i="2"/>
  <c r="K280" i="2"/>
  <c r="K282" i="2"/>
  <c r="K284" i="2"/>
  <c r="K286" i="2"/>
  <c r="J288" i="2"/>
  <c r="I290" i="2"/>
  <c r="L293" i="2"/>
  <c r="I295" i="2"/>
  <c r="L296" i="2"/>
  <c r="I298" i="2"/>
  <c r="L299" i="2"/>
  <c r="I301" i="2"/>
  <c r="J304" i="2"/>
  <c r="I307" i="2"/>
  <c r="K308" i="2"/>
  <c r="I311" i="2"/>
  <c r="K312" i="2"/>
  <c r="I315" i="2"/>
  <c r="K316" i="2"/>
  <c r="I319" i="2"/>
  <c r="K320" i="2"/>
  <c r="I323" i="2"/>
  <c r="K324" i="2"/>
  <c r="I327" i="2"/>
  <c r="K328" i="2"/>
  <c r="I331" i="2"/>
  <c r="K332" i="2"/>
  <c r="I335" i="2"/>
  <c r="K336" i="2"/>
  <c r="I339" i="2"/>
  <c r="K340" i="2"/>
  <c r="I343" i="2"/>
  <c r="K344" i="2"/>
  <c r="I347" i="2"/>
  <c r="K348" i="2"/>
  <c r="I351" i="2"/>
  <c r="K352" i="2"/>
  <c r="I355" i="2"/>
  <c r="K356" i="2"/>
  <c r="I359" i="2"/>
  <c r="K360" i="2"/>
  <c r="I363" i="2"/>
  <c r="K364" i="2"/>
  <c r="I367" i="2"/>
  <c r="K368" i="2"/>
  <c r="H74" i="2"/>
  <c r="I103" i="2"/>
  <c r="I121" i="2"/>
  <c r="I126" i="2"/>
  <c r="L130" i="2"/>
  <c r="L150" i="2"/>
  <c r="K155" i="2"/>
  <c r="H164" i="2"/>
  <c r="I168" i="2"/>
  <c r="I174" i="2"/>
  <c r="I184" i="2"/>
  <c r="K197" i="2"/>
  <c r="K213" i="2"/>
  <c r="L225" i="2"/>
  <c r="K228" i="2"/>
  <c r="I231" i="2"/>
  <c r="K234" i="2"/>
  <c r="I237" i="2"/>
  <c r="J240" i="2"/>
  <c r="H243" i="2"/>
  <c r="L257" i="2"/>
  <c r="K260" i="2"/>
  <c r="I263" i="2"/>
  <c r="J266" i="2"/>
  <c r="K268" i="2"/>
  <c r="K288" i="2"/>
  <c r="J290" i="2"/>
  <c r="I292" i="2"/>
  <c r="J295" i="2"/>
  <c r="J298" i="2"/>
  <c r="K301" i="2"/>
  <c r="H303" i="2"/>
  <c r="K304" i="2"/>
  <c r="H306" i="2"/>
  <c r="J307" i="2"/>
  <c r="L308" i="2"/>
  <c r="H310" i="2"/>
  <c r="J311" i="2"/>
  <c r="L312" i="2"/>
  <c r="H314" i="2"/>
  <c r="J315" i="2"/>
  <c r="L316" i="2"/>
  <c r="H318" i="2"/>
  <c r="J319" i="2"/>
  <c r="L320" i="2"/>
  <c r="H322" i="2"/>
  <c r="J323" i="2"/>
  <c r="L324" i="2"/>
  <c r="H326" i="2"/>
  <c r="J327" i="2"/>
  <c r="L328" i="2"/>
  <c r="H330" i="2"/>
  <c r="J331" i="2"/>
  <c r="L332" i="2"/>
  <c r="H334" i="2"/>
  <c r="J335" i="2"/>
  <c r="L336" i="2"/>
  <c r="H338" i="2"/>
  <c r="J339" i="2"/>
  <c r="L340" i="2"/>
  <c r="H342" i="2"/>
  <c r="J343" i="2"/>
  <c r="L344" i="2"/>
  <c r="H346" i="2"/>
  <c r="J347" i="2"/>
  <c r="L348" i="2"/>
  <c r="H350" i="2"/>
  <c r="J351" i="2"/>
  <c r="L352" i="2"/>
  <c r="H354" i="2"/>
  <c r="J355" i="2"/>
  <c r="L356" i="2"/>
  <c r="H358" i="2"/>
  <c r="J359" i="2"/>
  <c r="L360" i="2"/>
  <c r="H362" i="2"/>
  <c r="J363" i="2"/>
  <c r="L364" i="2"/>
  <c r="H366" i="2"/>
  <c r="J367" i="2"/>
  <c r="L368" i="2"/>
  <c r="H370" i="2"/>
  <c r="J371" i="2"/>
  <c r="K292" i="2"/>
  <c r="L315" i="2"/>
  <c r="J103" i="2"/>
  <c r="J115" i="2"/>
  <c r="L146" i="2"/>
  <c r="H180" i="2"/>
  <c r="I194" i="2"/>
  <c r="K203" i="2"/>
  <c r="J209" i="2"/>
  <c r="I217" i="2"/>
  <c r="J220" i="2"/>
  <c r="H223" i="2"/>
  <c r="L237" i="2"/>
  <c r="K240" i="2"/>
  <c r="I243" i="2"/>
  <c r="K246" i="2"/>
  <c r="I249" i="2"/>
  <c r="J252" i="2"/>
  <c r="H255" i="2"/>
  <c r="K266" i="2"/>
  <c r="H271" i="2"/>
  <c r="H273" i="2"/>
  <c r="H275" i="2"/>
  <c r="H277" i="2"/>
  <c r="H279" i="2"/>
  <c r="H281" i="2"/>
  <c r="H283" i="2"/>
  <c r="H285" i="2"/>
  <c r="H287" i="2"/>
  <c r="K290" i="2"/>
  <c r="J292" i="2"/>
  <c r="H294" i="2"/>
  <c r="K295" i="2"/>
  <c r="H297" i="2"/>
  <c r="K298" i="2"/>
  <c r="I300" i="2"/>
  <c r="L301" i="2"/>
  <c r="I303" i="2"/>
  <c r="L304" i="2"/>
  <c r="I306" i="2"/>
  <c r="K307" i="2"/>
  <c r="I310" i="2"/>
  <c r="K311" i="2"/>
  <c r="I314" i="2"/>
  <c r="K315" i="2"/>
  <c r="I318" i="2"/>
  <c r="K319" i="2"/>
  <c r="I322" i="2"/>
  <c r="K323" i="2"/>
  <c r="I326" i="2"/>
  <c r="K327" i="2"/>
  <c r="I330" i="2"/>
  <c r="K331" i="2"/>
  <c r="I334" i="2"/>
  <c r="K335" i="2"/>
  <c r="I338" i="2"/>
  <c r="K339" i="2"/>
  <c r="I342" i="2"/>
  <c r="K343" i="2"/>
  <c r="I346" i="2"/>
  <c r="K347" i="2"/>
  <c r="I350" i="2"/>
  <c r="K351" i="2"/>
  <c r="I354" i="2"/>
  <c r="K355" i="2"/>
  <c r="I358" i="2"/>
  <c r="K359" i="2"/>
  <c r="I362" i="2"/>
  <c r="K363" i="2"/>
  <c r="I366" i="2"/>
  <c r="K367" i="2"/>
  <c r="I370" i="2"/>
  <c r="K371" i="2"/>
  <c r="I294" i="2"/>
  <c r="J303" i="2"/>
  <c r="L307" i="2"/>
  <c r="J310" i="2"/>
  <c r="L311" i="2"/>
  <c r="J314" i="2"/>
  <c r="J318" i="2"/>
  <c r="H30" i="2"/>
  <c r="K110" i="2"/>
  <c r="K127" i="2"/>
  <c r="H136" i="2"/>
  <c r="I156" i="2"/>
  <c r="J161" i="2"/>
  <c r="J165" i="2"/>
  <c r="K185" i="2"/>
  <c r="I190" i="2"/>
  <c r="L194" i="2"/>
  <c r="L214" i="2"/>
  <c r="L217" i="2"/>
  <c r="K220" i="2"/>
  <c r="I223" i="2"/>
  <c r="K226" i="2"/>
  <c r="I229" i="2"/>
  <c r="J232" i="2"/>
  <c r="H235" i="2"/>
  <c r="L249" i="2"/>
  <c r="K252" i="2"/>
  <c r="I255" i="2"/>
  <c r="K258" i="2"/>
  <c r="I261" i="2"/>
  <c r="J264" i="2"/>
  <c r="H269" i="2"/>
  <c r="I271" i="2"/>
  <c r="I273" i="2"/>
  <c r="I275" i="2"/>
  <c r="I277" i="2"/>
  <c r="I279" i="2"/>
  <c r="I281" i="2"/>
  <c r="I283" i="2"/>
  <c r="I285" i="2"/>
  <c r="I287" i="2"/>
  <c r="H289" i="2"/>
  <c r="L295" i="2"/>
  <c r="I297" i="2"/>
  <c r="J300" i="2"/>
  <c r="J306" i="2"/>
  <c r="H309" i="2"/>
  <c r="H313" i="2"/>
  <c r="H317" i="2"/>
  <c r="L319" i="2"/>
  <c r="H62" i="2"/>
  <c r="J99" i="2"/>
  <c r="I123" i="2"/>
  <c r="H132" i="2"/>
  <c r="I136" i="2"/>
  <c r="I142" i="2"/>
  <c r="I152" i="2"/>
  <c r="K165" i="2"/>
  <c r="K181" i="2"/>
  <c r="L210" i="2"/>
  <c r="L229" i="2"/>
  <c r="K232" i="2"/>
  <c r="I235" i="2"/>
  <c r="K238" i="2"/>
  <c r="I241" i="2"/>
  <c r="J244" i="2"/>
  <c r="H247" i="2"/>
  <c r="L261" i="2"/>
  <c r="K264" i="2"/>
  <c r="H267" i="2"/>
  <c r="I269" i="2"/>
  <c r="L271" i="2"/>
  <c r="K273" i="2"/>
  <c r="L275" i="2"/>
  <c r="K277" i="2"/>
  <c r="L279" i="2"/>
  <c r="K281" i="2"/>
  <c r="L283" i="2"/>
  <c r="K285" i="2"/>
  <c r="K287" i="2"/>
  <c r="I289" i="2"/>
  <c r="H291" i="2"/>
  <c r="J294" i="2"/>
  <c r="K297" i="2"/>
  <c r="H148" i="2"/>
  <c r="I162" i="2"/>
  <c r="K171" i="2"/>
  <c r="J177" i="2"/>
  <c r="K191" i="2"/>
  <c r="H200" i="2"/>
  <c r="L215" i="2"/>
  <c r="K218" i="2"/>
  <c r="I221" i="2"/>
  <c r="J224" i="2"/>
  <c r="H227" i="2"/>
  <c r="L241" i="2"/>
  <c r="K244" i="2"/>
  <c r="I247" i="2"/>
  <c r="K250" i="2"/>
  <c r="I253" i="2"/>
  <c r="J256" i="2"/>
  <c r="H259" i="2"/>
  <c r="I267" i="2"/>
  <c r="L269" i="2"/>
  <c r="L347" i="2"/>
  <c r="H340" i="2"/>
  <c r="K330" i="2"/>
  <c r="I321" i="2"/>
  <c r="L309" i="2"/>
  <c r="I305" i="2"/>
  <c r="L291" i="2"/>
  <c r="J284" i="2"/>
  <c r="K262" i="2"/>
  <c r="I113" i="2"/>
  <c r="L371" i="2"/>
  <c r="J362" i="2"/>
  <c r="I371" i="2"/>
  <c r="K369" i="2"/>
  <c r="L365" i="2"/>
  <c r="H364" i="2"/>
  <c r="I360" i="2"/>
  <c r="J358" i="2"/>
  <c r="J356" i="2"/>
  <c r="K354" i="2"/>
  <c r="L350" i="2"/>
  <c r="H349" i="2"/>
  <c r="I345" i="2"/>
  <c r="H343" i="2"/>
  <c r="J341" i="2"/>
  <c r="L339" i="2"/>
  <c r="K337" i="2"/>
  <c r="L333" i="2"/>
  <c r="H332" i="2"/>
  <c r="I328" i="2"/>
  <c r="J326" i="2"/>
  <c r="J324" i="2"/>
  <c r="K322" i="2"/>
  <c r="K318" i="2"/>
  <c r="I316" i="2"/>
  <c r="L313" i="2"/>
  <c r="J309" i="2"/>
  <c r="I302" i="2"/>
  <c r="K299" i="2"/>
  <c r="I291" i="2"/>
  <c r="L287" i="2"/>
  <c r="I233" i="2"/>
  <c r="I227" i="2"/>
  <c r="L221" i="2"/>
  <c r="K153" i="2"/>
  <c r="I239" i="2"/>
  <c r="K149" i="2"/>
  <c r="J366" i="2"/>
  <c r="J349" i="2"/>
  <c r="I336" i="2"/>
  <c r="J276" i="2"/>
  <c r="H239" i="2"/>
  <c r="L369" i="2"/>
  <c r="J360" i="2"/>
  <c r="H371" i="2"/>
  <c r="J369" i="2"/>
  <c r="L367" i="2"/>
  <c r="K365" i="2"/>
  <c r="L361" i="2"/>
  <c r="H360" i="2"/>
  <c r="I356" i="2"/>
  <c r="J354" i="2"/>
  <c r="J352" i="2"/>
  <c r="K350" i="2"/>
  <c r="L346" i="2"/>
  <c r="H345" i="2"/>
  <c r="I341" i="2"/>
  <c r="H339" i="2"/>
  <c r="J337" i="2"/>
  <c r="L335" i="2"/>
  <c r="K333" i="2"/>
  <c r="L329" i="2"/>
  <c r="H328" i="2"/>
  <c r="I324" i="2"/>
  <c r="J322" i="2"/>
  <c r="J320" i="2"/>
  <c r="H316" i="2"/>
  <c r="K313" i="2"/>
  <c r="H311" i="2"/>
  <c r="I309" i="2"/>
  <c r="L306" i="2"/>
  <c r="I304" i="2"/>
  <c r="H302" i="2"/>
  <c r="J299" i="2"/>
  <c r="K296" i="2"/>
  <c r="K293" i="2"/>
  <c r="L265" i="2"/>
  <c r="J248" i="2"/>
  <c r="K242" i="2"/>
  <c r="K187" i="2"/>
  <c r="H251" i="2"/>
  <c r="I368" i="2"/>
  <c r="H357" i="2"/>
  <c r="K345" i="2"/>
  <c r="J334" i="2"/>
  <c r="L326" i="2"/>
  <c r="I312" i="2"/>
  <c r="J280" i="2"/>
  <c r="K256" i="2"/>
  <c r="J365" i="2"/>
  <c r="H356" i="2"/>
  <c r="I352" i="2"/>
  <c r="J350" i="2"/>
  <c r="J348" i="2"/>
  <c r="K346" i="2"/>
  <c r="L342" i="2"/>
  <c r="H341" i="2"/>
  <c r="I337" i="2"/>
  <c r="H335" i="2"/>
  <c r="J333" i="2"/>
  <c r="L331" i="2"/>
  <c r="K329" i="2"/>
  <c r="L325" i="2"/>
  <c r="H324" i="2"/>
  <c r="I320" i="2"/>
  <c r="L317" i="2"/>
  <c r="J313" i="2"/>
  <c r="K306" i="2"/>
  <c r="I299" i="2"/>
  <c r="J296" i="2"/>
  <c r="I293" i="2"/>
  <c r="J286" i="2"/>
  <c r="J282" i="2"/>
  <c r="J278" i="2"/>
  <c r="J274" i="2"/>
  <c r="J270" i="2"/>
  <c r="I265" i="2"/>
  <c r="I259" i="2"/>
  <c r="L253" i="2"/>
  <c r="K236" i="2"/>
  <c r="I200" i="2"/>
  <c r="I158" i="2"/>
  <c r="L124" i="2"/>
  <c r="H295" i="2"/>
  <c r="J364" i="2"/>
  <c r="H351" i="2"/>
  <c r="I288" i="2"/>
  <c r="H367" i="2"/>
  <c r="K361" i="2"/>
  <c r="H363" i="2"/>
  <c r="H352" i="2"/>
  <c r="J346" i="2"/>
  <c r="K342" i="2"/>
  <c r="L338" i="2"/>
  <c r="I333" i="2"/>
  <c r="H331" i="2"/>
  <c r="J329" i="2"/>
  <c r="L327" i="2"/>
  <c r="K325" i="2"/>
  <c r="L321" i="2"/>
  <c r="H320" i="2"/>
  <c r="K317" i="2"/>
  <c r="H315" i="2"/>
  <c r="I313" i="2"/>
  <c r="L310" i="2"/>
  <c r="J308" i="2"/>
  <c r="L303" i="2"/>
  <c r="H301" i="2"/>
  <c r="H299" i="2"/>
  <c r="I296" i="2"/>
  <c r="H293" i="2"/>
  <c r="L289" i="2"/>
  <c r="J236" i="2"/>
  <c r="H219" i="2"/>
  <c r="I206" i="2"/>
  <c r="L300" i="2"/>
  <c r="L162" i="2"/>
  <c r="I107" i="2"/>
  <c r="L358" i="2"/>
  <c r="J332" i="2"/>
  <c r="H325" i="2"/>
  <c r="K314" i="2"/>
  <c r="K302" i="2"/>
  <c r="J272" i="2"/>
  <c r="I369" i="2"/>
  <c r="L363" i="2"/>
  <c r="L357" i="2"/>
  <c r="L370" i="2"/>
  <c r="H369" i="2"/>
  <c r="I365" i="2"/>
  <c r="J361" i="2"/>
  <c r="L359" i="2"/>
  <c r="K357" i="2"/>
  <c r="L353" i="2"/>
  <c r="I348" i="2"/>
  <c r="J344" i="2"/>
  <c r="H337" i="2"/>
  <c r="K370" i="2"/>
  <c r="L366" i="2"/>
  <c r="H365" i="2"/>
  <c r="I361" i="2"/>
  <c r="H359" i="2"/>
  <c r="J357" i="2"/>
  <c r="L355" i="2"/>
  <c r="K353" i="2"/>
  <c r="L349" i="2"/>
  <c r="H348" i="2"/>
  <c r="I344" i="2"/>
  <c r="J342" i="2"/>
  <c r="J340" i="2"/>
  <c r="K338" i="2"/>
  <c r="L334" i="2"/>
  <c r="H333" i="2"/>
  <c r="I329" i="2"/>
  <c r="H327" i="2"/>
  <c r="J325" i="2"/>
  <c r="L323" i="2"/>
  <c r="K321" i="2"/>
  <c r="J317" i="2"/>
  <c r="K310" i="2"/>
  <c r="I308" i="2"/>
  <c r="L305" i="2"/>
  <c r="K303" i="2"/>
  <c r="K289" i="2"/>
  <c r="L285" i="2"/>
  <c r="L281" i="2"/>
  <c r="L277" i="2"/>
  <c r="L273" i="2"/>
  <c r="K230" i="2"/>
  <c r="K224" i="2"/>
  <c r="H212" i="2"/>
  <c r="L178" i="2"/>
  <c r="J129" i="2"/>
  <c r="J12" i="2"/>
  <c r="J9" i="2"/>
  <c r="J7" i="2"/>
  <c r="J8" i="2"/>
  <c r="H12" i="2"/>
  <c r="K12" i="2"/>
  <c r="I12" i="2"/>
  <c r="J10" i="2"/>
  <c r="L12" i="2"/>
  <c r="J11" i="2"/>
  <c r="H2" i="2" l="1"/>
  <c r="K2" i="2"/>
  <c r="L2" i="2"/>
  <c r="I2" i="2"/>
</calcChain>
</file>

<file path=xl/sharedStrings.xml><?xml version="1.0" encoding="utf-8"?>
<sst xmlns="http://schemas.openxmlformats.org/spreadsheetml/2006/main" count="47" uniqueCount="42">
  <si>
    <t xml:space="preserve">ORTOSTAATTINEN KOE    </t>
  </si>
  <si>
    <t xml:space="preserve">Testin suorittaminen </t>
  </si>
  <si>
    <t xml:space="preserve">Ortostaattinen koe suoritetaan aamulla heräämisen ja vessassa käynnin jälkeen (ei aamupalaa voi ennen koetta).  </t>
  </si>
  <si>
    <t xml:space="preserve">Suoritusohje: </t>
  </si>
  <si>
    <t xml:space="preserve">1.  Aamulla herättyäsi laita sykemittari paikalleen, lepää hetki selin makuulla. </t>
  </si>
  <si>
    <t>4.  Pysäytä  keräys,  riisu  mittari.  Jos  teet  Polarilla  niin  ohjelma  ilmoittaa äänimerkillä  testin  loppumisen.  Merkkaa  Polarin  antamista  tuloksista kolme  sykelukemaa  ylös  (makuusyke, seisomasyke, maksimipiikki)</t>
  </si>
  <si>
    <t xml:space="preserve">alla olevaan taulukkoon.Mikäli teet jollakin muulla mittarilla, laske keskiarvosykkeet makuuvaiheen 0:30-4:30 väliseltä ajalta ja seisomavaiheen kahdelta viimeiseltä minuutilta (6:00-8:00) </t>
  </si>
  <si>
    <t xml:space="preserve">Ortostaattisen kokeen syke- ja sykevariaatiotuloksiin löytyvät myös viitearvot, mutta todellisuudessa  ainoat  toimivat  viitearvot  ovat  ko.  henkilön  aikaisemmat mittaustulokset  eli  kannattaa  kerätä  dataa  erilaisissa  </t>
  </si>
  <si>
    <t xml:space="preserve">herkempi  reagoimaan  kuormitukseen,  joten  tyypillisesti  seisontasykkeen  ja makuusykkeen erotus kasvaa kuormittuneessa tilassa. </t>
  </si>
  <si>
    <t>Nimi:</t>
  </si>
  <si>
    <t>Mittausmenetelmä:</t>
  </si>
  <si>
    <t>2018-2019</t>
  </si>
  <si>
    <t>RMSSD</t>
  </si>
  <si>
    <t>LnRMSSD/RRI</t>
  </si>
  <si>
    <t>7dayHR</t>
  </si>
  <si>
    <t>7dayRMSSD</t>
  </si>
  <si>
    <t>7dayRecIndex</t>
  </si>
  <si>
    <t>7dayLnRMSSD/RRI</t>
  </si>
  <si>
    <t>CVRMSSD</t>
  </si>
  <si>
    <t>HR</t>
  </si>
  <si>
    <t>+sd</t>
  </si>
  <si>
    <t>-sd</t>
  </si>
  <si>
    <t>Mittausten keskiarvo</t>
  </si>
  <si>
    <t>Palautuneisuustuntemus</t>
  </si>
  <si>
    <t>Aika</t>
  </si>
  <si>
    <t>Pvm</t>
  </si>
  <si>
    <t>Kommentit</t>
  </si>
  <si>
    <r>
      <t>RMSSD (</t>
    </r>
    <r>
      <rPr>
        <sz val="10"/>
        <color theme="0"/>
        <rFont val="Arial"/>
        <family val="2"/>
      </rPr>
      <t>tai muu HRV-muuttuja)</t>
    </r>
  </si>
  <si>
    <t>HR keskiarvo</t>
  </si>
  <si>
    <t>Pvm.</t>
  </si>
  <si>
    <t>Maksimisyke nousun jälkeen</t>
  </si>
  <si>
    <t>Syke makuulla (0.30-4:30)</t>
  </si>
  <si>
    <t>RMSSD makuulla (0.30-4:30)</t>
  </si>
  <si>
    <t>Syke seisten (6:00-8:00)</t>
  </si>
  <si>
    <t>RMSSD seisten (6:00-8:00)</t>
  </si>
  <si>
    <t xml:space="preserve">2.  Käynnistä sykekeräys, makaa 5 minuuttia rauhallisesti aloillaan (lepokeräys). </t>
  </si>
  <si>
    <t xml:space="preserve">3.  Nouse ripeästi seisomaan ja jää seisomaan rauhallisesti aloillaan 3 minuutin ajaksi . </t>
  </si>
  <si>
    <t>Tulosten tulkinta:</t>
  </si>
  <si>
    <t xml:space="preserve">tilanteissa,  jotta  reaktioiden tulkinta  on  mahdollista  suhteessa  aiempiin  omiin  reaktioihin.  Kuormitus  /  stressi nostaa  sykettä ja laskee sykevälivaihtelua,  mutta  reaktioiden  voimakkuus  on  yksilöllistä.  Seisontasyke  on </t>
  </si>
  <si>
    <t>PALAUTUMISSEURANTA</t>
  </si>
  <si>
    <t xml:space="preserve">esim. </t>
  </si>
  <si>
    <t>esim.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</si>
</sst>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0.000"/>
    <numFmt numFmtId="166" formatCode="dd/mm/yyyy"/>
    <numFmt numFmtId="167" formatCode="hh:mm:ss"/>
    <numFmt numFmtId="168" formatCode="#"/>
    <numFmt numFmtId="169" formatCode="0.0000"/>
    <numFmt numFmtId="170" formatCode="d\.m\.;@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i/>
      <sz val="10"/>
      <color theme="0" tint="-0.34998626667073579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b/>
      <sz val="11"/>
      <color theme="4" tint="-0.499984740745262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75">
    <xf numFmtId="0" fontId="0" fillId="0" borderId="0" xfId="0"/>
    <xf numFmtId="0" fontId="4" fillId="0" borderId="0" xfId="0" applyFont="1"/>
    <xf numFmtId="14" fontId="2" fillId="0" borderId="2" xfId="1" applyNumberFormat="1" applyBorder="1"/>
    <xf numFmtId="0" fontId="2" fillId="0" borderId="3" xfId="1" applyBorder="1"/>
    <xf numFmtId="0" fontId="0" fillId="0" borderId="3" xfId="0" applyBorder="1"/>
    <xf numFmtId="0" fontId="0" fillId="0" borderId="4" xfId="0" applyBorder="1"/>
    <xf numFmtId="0" fontId="2" fillId="0" borderId="2" xfId="1" applyBorder="1"/>
    <xf numFmtId="0" fontId="2" fillId="0" borderId="5" xfId="1" applyBorder="1"/>
    <xf numFmtId="0" fontId="2" fillId="0" borderId="6" xfId="1" applyBorder="1"/>
    <xf numFmtId="0" fontId="0" fillId="0" borderId="6" xfId="0" applyBorder="1"/>
    <xf numFmtId="0" fontId="0" fillId="0" borderId="7" xfId="0" applyBorder="1"/>
    <xf numFmtId="0" fontId="5" fillId="0" borderId="8" xfId="2" applyBorder="1" applyAlignment="1">
      <alignment horizontal="right"/>
    </xf>
    <xf numFmtId="0" fontId="5" fillId="2" borderId="9" xfId="2" applyFill="1" applyBorder="1" applyAlignment="1">
      <alignment horizontal="right"/>
    </xf>
    <xf numFmtId="0" fontId="5" fillId="0" borderId="9" xfId="2" applyBorder="1"/>
    <xf numFmtId="0" fontId="6" fillId="2" borderId="10" xfId="2" applyFont="1" applyFill="1" applyBorder="1"/>
    <xf numFmtId="0" fontId="5" fillId="0" borderId="0" xfId="2"/>
    <xf numFmtId="0" fontId="7" fillId="0" borderId="0" xfId="2" applyFont="1"/>
    <xf numFmtId="164" fontId="7" fillId="0" borderId="0" xfId="2" applyNumberFormat="1" applyFont="1" applyAlignment="1">
      <alignment horizontal="center"/>
    </xf>
    <xf numFmtId="165" fontId="7" fillId="0" borderId="0" xfId="2" applyNumberFormat="1" applyFont="1" applyAlignment="1">
      <alignment horizontal="center"/>
    </xf>
    <xf numFmtId="0" fontId="5" fillId="0" borderId="11" xfId="2" applyBorder="1"/>
    <xf numFmtId="0" fontId="5" fillId="0" borderId="12" xfId="2" applyBorder="1"/>
    <xf numFmtId="0" fontId="5" fillId="0" borderId="8" xfId="2" applyBorder="1"/>
    <xf numFmtId="0" fontId="7" fillId="0" borderId="9" xfId="2" applyFont="1" applyBorder="1"/>
    <xf numFmtId="0" fontId="7" fillId="0" borderId="10" xfId="2" applyFont="1" applyBorder="1"/>
    <xf numFmtId="0" fontId="7" fillId="0" borderId="13" xfId="2" applyFont="1" applyBorder="1"/>
    <xf numFmtId="49" fontId="7" fillId="0" borderId="13" xfId="2" applyNumberFormat="1" applyFont="1" applyBorder="1"/>
    <xf numFmtId="166" fontId="5" fillId="0" borderId="14" xfId="2" applyNumberFormat="1" applyBorder="1" applyAlignment="1">
      <alignment horizontal="left"/>
    </xf>
    <xf numFmtId="167" fontId="5" fillId="2" borderId="14" xfId="2" applyNumberFormat="1" applyFill="1" applyBorder="1" applyAlignment="1">
      <alignment horizontal="left"/>
    </xf>
    <xf numFmtId="1" fontId="5" fillId="2" borderId="15" xfId="2" applyNumberFormat="1" applyFill="1" applyBorder="1" applyAlignment="1">
      <alignment horizontal="center"/>
    </xf>
    <xf numFmtId="168" fontId="5" fillId="2" borderId="15" xfId="2" applyNumberFormat="1" applyFill="1" applyBorder="1" applyAlignment="1">
      <alignment horizontal="center"/>
    </xf>
    <xf numFmtId="2" fontId="5" fillId="2" borderId="14" xfId="2" applyNumberFormat="1" applyFill="1" applyBorder="1" applyAlignment="1">
      <alignment horizontal="center"/>
    </xf>
    <xf numFmtId="0" fontId="7" fillId="0" borderId="15" xfId="2" applyFont="1" applyBorder="1"/>
    <xf numFmtId="0" fontId="7" fillId="0" borderId="14" xfId="2" applyFont="1" applyBorder="1"/>
    <xf numFmtId="164" fontId="7" fillId="0" borderId="15" xfId="2" applyNumberFormat="1" applyFont="1" applyBorder="1"/>
    <xf numFmtId="1" fontId="7" fillId="0" borderId="0" xfId="2" applyNumberFormat="1" applyFont="1" applyAlignment="1">
      <alignment horizontal="center"/>
    </xf>
    <xf numFmtId="0" fontId="7" fillId="0" borderId="0" xfId="2" applyFont="1" applyAlignment="1">
      <alignment horizontal="center"/>
    </xf>
    <xf numFmtId="0" fontId="5" fillId="2" borderId="15" xfId="2" applyFill="1" applyBorder="1"/>
    <xf numFmtId="1" fontId="0" fillId="2" borderId="15" xfId="2" applyNumberFormat="1" applyFont="1" applyFill="1" applyBorder="1" applyAlignment="1">
      <alignment horizontal="center"/>
    </xf>
    <xf numFmtId="22" fontId="5" fillId="0" borderId="0" xfId="2" applyNumberFormat="1"/>
    <xf numFmtId="169" fontId="7" fillId="0" borderId="15" xfId="2" applyNumberFormat="1" applyFont="1" applyBorder="1"/>
    <xf numFmtId="165" fontId="7" fillId="0" borderId="15" xfId="2" applyNumberFormat="1" applyFont="1" applyBorder="1"/>
    <xf numFmtId="164" fontId="7" fillId="0" borderId="0" xfId="2" applyNumberFormat="1" applyFont="1"/>
    <xf numFmtId="0" fontId="8" fillId="2" borderId="15" xfId="2" applyFont="1" applyFill="1" applyBorder="1"/>
    <xf numFmtId="170" fontId="5" fillId="2" borderId="14" xfId="2" applyNumberFormat="1" applyFill="1" applyBorder="1" applyAlignment="1">
      <alignment horizontal="left"/>
    </xf>
    <xf numFmtId="0" fontId="5" fillId="2" borderId="15" xfId="2" applyFill="1" applyBorder="1" applyAlignment="1">
      <alignment horizontal="center"/>
    </xf>
    <xf numFmtId="164" fontId="5" fillId="2" borderId="15" xfId="2" applyNumberFormat="1" applyFill="1" applyBorder="1"/>
    <xf numFmtId="170" fontId="5" fillId="0" borderId="0" xfId="2" applyNumberFormat="1"/>
    <xf numFmtId="168" fontId="5" fillId="0" borderId="0" xfId="2" applyNumberFormat="1"/>
    <xf numFmtId="0" fontId="5" fillId="0" borderId="16" xfId="2" applyBorder="1"/>
    <xf numFmtId="0" fontId="7" fillId="0" borderId="16" xfId="2" applyFont="1" applyBorder="1"/>
    <xf numFmtId="0" fontId="7" fillId="0" borderId="17" xfId="2" applyFont="1" applyBorder="1"/>
    <xf numFmtId="0" fontId="7" fillId="0" borderId="11" xfId="2" applyFont="1" applyBorder="1"/>
    <xf numFmtId="0" fontId="7" fillId="0" borderId="18" xfId="2" applyFont="1" applyBorder="1"/>
    <xf numFmtId="0" fontId="7" fillId="0" borderId="0" xfId="2" applyFont="1" applyBorder="1"/>
    <xf numFmtId="49" fontId="7" fillId="0" borderId="0" xfId="2" applyNumberFormat="1" applyFont="1" applyBorder="1"/>
    <xf numFmtId="0" fontId="7" fillId="0" borderId="19" xfId="2" applyFont="1" applyBorder="1"/>
    <xf numFmtId="0" fontId="10" fillId="3" borderId="1" xfId="2" applyFont="1" applyFill="1" applyBorder="1" applyAlignment="1">
      <alignment vertical="top"/>
    </xf>
    <xf numFmtId="0" fontId="10" fillId="3" borderId="20" xfId="2" applyFont="1" applyFill="1" applyBorder="1" applyAlignment="1">
      <alignment vertical="top" wrapText="1"/>
    </xf>
    <xf numFmtId="0" fontId="10" fillId="3" borderId="21" xfId="2" applyFont="1" applyFill="1" applyBorder="1" applyAlignment="1">
      <alignment vertical="top" wrapText="1"/>
    </xf>
    <xf numFmtId="0" fontId="11" fillId="0" borderId="22" xfId="2" applyFont="1" applyBorder="1"/>
    <xf numFmtId="0" fontId="11" fillId="0" borderId="13" xfId="2" applyFont="1" applyBorder="1"/>
    <xf numFmtId="164" fontId="7" fillId="0" borderId="13" xfId="2" applyNumberFormat="1" applyFont="1" applyBorder="1" applyAlignment="1">
      <alignment horizontal="center"/>
    </xf>
    <xf numFmtId="1" fontId="7" fillId="0" borderId="13" xfId="2" applyNumberFormat="1" applyFont="1" applyBorder="1" applyAlignment="1">
      <alignment horizontal="center"/>
    </xf>
    <xf numFmtId="0" fontId="7" fillId="0" borderId="13" xfId="2" applyFont="1" applyBorder="1" applyAlignment="1">
      <alignment horizontal="center"/>
    </xf>
    <xf numFmtId="0" fontId="12" fillId="0" borderId="23" xfId="2" applyFont="1" applyBorder="1"/>
    <xf numFmtId="0" fontId="5" fillId="0" borderId="8" xfId="2" applyBorder="1" applyAlignment="1">
      <alignment horizontal="left" vertical="top"/>
    </xf>
    <xf numFmtId="0" fontId="5" fillId="2" borderId="10" xfId="2" applyFill="1" applyBorder="1" applyAlignment="1">
      <alignment horizontal="right"/>
    </xf>
    <xf numFmtId="0" fontId="3" fillId="3" borderId="5" xfId="1" applyFont="1" applyFill="1" applyBorder="1" applyAlignment="1">
      <alignment horizontal="left" vertical="top"/>
    </xf>
    <xf numFmtId="0" fontId="3" fillId="3" borderId="7" xfId="1" applyFont="1" applyFill="1" applyBorder="1" applyAlignment="1">
      <alignment horizontal="left" vertical="top" wrapText="1"/>
    </xf>
    <xf numFmtId="0" fontId="3" fillId="3" borderId="6" xfId="1" applyFont="1" applyFill="1" applyBorder="1" applyAlignment="1">
      <alignment horizontal="left" vertical="top" wrapText="1"/>
    </xf>
    <xf numFmtId="0" fontId="13" fillId="0" borderId="0" xfId="0" applyFont="1"/>
    <xf numFmtId="0" fontId="14" fillId="0" borderId="0" xfId="0" applyFont="1"/>
    <xf numFmtId="1" fontId="6" fillId="2" borderId="14" xfId="2" applyNumberFormat="1" applyFont="1" applyFill="1" applyBorder="1" applyAlignment="1">
      <alignment horizontal="center"/>
    </xf>
    <xf numFmtId="168" fontId="6" fillId="2" borderId="14" xfId="2" applyNumberFormat="1" applyFont="1" applyFill="1" applyBorder="1" applyAlignment="1">
      <alignment horizontal="center"/>
    </xf>
    <xf numFmtId="14" fontId="1" fillId="0" borderId="2" xfId="1" applyNumberFormat="1" applyFont="1" applyBorder="1"/>
  </cellXfs>
  <cellStyles count="3">
    <cellStyle name="Normal" xfId="0" builtinId="0"/>
    <cellStyle name="Normal 3" xfId="1" xr:uid="{F2348350-7EBA-4FAB-8419-E2AB493E5A21}"/>
    <cellStyle name="Normal 4" xfId="2" xr:uid="{447FF803-0774-4944-9F52-D7F856BA19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tx1"/>
                </a:solidFill>
              </a:rPr>
              <a:t>Syke </a:t>
            </a:r>
          </a:p>
        </c:rich>
      </c:tx>
      <c:layout>
        <c:manualLayout>
          <c:xMode val="edge"/>
          <c:yMode val="edge"/>
          <c:x val="0.43733886235532038"/>
          <c:y val="6.356867525450526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4.0375182795620204E-2"/>
          <c:y val="0.14335653726074041"/>
          <c:w val="0.94595181785756155"/>
          <c:h val="0.78335517840286706"/>
        </c:manualLayout>
      </c:layout>
      <c:lineChart>
        <c:grouping val="standard"/>
        <c:varyColors val="0"/>
        <c:ser>
          <c:idx val="2"/>
          <c:order val="0"/>
          <c:tx>
            <c:v>daily HR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chemeClr val="bg2">
                  <a:lumMod val="25000"/>
                </a:schemeClr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cat>
            <c:numRef>
              <c:f>'Palautumisseuranta pohja'!$A$7:$A$371</c:f>
              <c:numCache>
                <c:formatCode>dd/mm/yyyy</c:formatCode>
                <c:ptCount val="365"/>
                <c:pt idx="0">
                  <c:v>43952</c:v>
                </c:pt>
                <c:pt idx="1">
                  <c:v>43953</c:v>
                </c:pt>
                <c:pt idx="2">
                  <c:v>43954</c:v>
                </c:pt>
                <c:pt idx="3">
                  <c:v>43955</c:v>
                </c:pt>
                <c:pt idx="4">
                  <c:v>43956</c:v>
                </c:pt>
                <c:pt idx="5">
                  <c:v>43957</c:v>
                </c:pt>
                <c:pt idx="6">
                  <c:v>43958</c:v>
                </c:pt>
                <c:pt idx="7">
                  <c:v>43959</c:v>
                </c:pt>
                <c:pt idx="8">
                  <c:v>43960</c:v>
                </c:pt>
                <c:pt idx="9">
                  <c:v>43961</c:v>
                </c:pt>
                <c:pt idx="10">
                  <c:v>43962</c:v>
                </c:pt>
                <c:pt idx="11">
                  <c:v>43963</c:v>
                </c:pt>
                <c:pt idx="12">
                  <c:v>43964</c:v>
                </c:pt>
                <c:pt idx="13">
                  <c:v>43965</c:v>
                </c:pt>
                <c:pt idx="14">
                  <c:v>43966</c:v>
                </c:pt>
                <c:pt idx="15">
                  <c:v>43967</c:v>
                </c:pt>
                <c:pt idx="16">
                  <c:v>43968</c:v>
                </c:pt>
                <c:pt idx="17">
                  <c:v>43969</c:v>
                </c:pt>
                <c:pt idx="18">
                  <c:v>43970</c:v>
                </c:pt>
                <c:pt idx="19">
                  <c:v>43971</c:v>
                </c:pt>
                <c:pt idx="20">
                  <c:v>43972</c:v>
                </c:pt>
                <c:pt idx="21">
                  <c:v>43973</c:v>
                </c:pt>
                <c:pt idx="22">
                  <c:v>43974</c:v>
                </c:pt>
                <c:pt idx="23">
                  <c:v>43975</c:v>
                </c:pt>
                <c:pt idx="24">
                  <c:v>43976</c:v>
                </c:pt>
                <c:pt idx="25">
                  <c:v>43977</c:v>
                </c:pt>
                <c:pt idx="26">
                  <c:v>43978</c:v>
                </c:pt>
                <c:pt idx="27">
                  <c:v>43979</c:v>
                </c:pt>
                <c:pt idx="28">
                  <c:v>43980</c:v>
                </c:pt>
                <c:pt idx="29">
                  <c:v>43981</c:v>
                </c:pt>
                <c:pt idx="30">
                  <c:v>43982</c:v>
                </c:pt>
                <c:pt idx="31">
                  <c:v>43983</c:v>
                </c:pt>
                <c:pt idx="32">
                  <c:v>43984</c:v>
                </c:pt>
                <c:pt idx="33">
                  <c:v>43985</c:v>
                </c:pt>
                <c:pt idx="34">
                  <c:v>43986</c:v>
                </c:pt>
                <c:pt idx="35">
                  <c:v>43987</c:v>
                </c:pt>
                <c:pt idx="36">
                  <c:v>43988</c:v>
                </c:pt>
                <c:pt idx="37">
                  <c:v>43989</c:v>
                </c:pt>
                <c:pt idx="38">
                  <c:v>43990</c:v>
                </c:pt>
                <c:pt idx="39">
                  <c:v>43991</c:v>
                </c:pt>
                <c:pt idx="40">
                  <c:v>43992</c:v>
                </c:pt>
                <c:pt idx="41">
                  <c:v>43993</c:v>
                </c:pt>
                <c:pt idx="42">
                  <c:v>43994</c:v>
                </c:pt>
                <c:pt idx="43">
                  <c:v>43995</c:v>
                </c:pt>
                <c:pt idx="44">
                  <c:v>43996</c:v>
                </c:pt>
                <c:pt idx="45">
                  <c:v>43997</c:v>
                </c:pt>
                <c:pt idx="46">
                  <c:v>43998</c:v>
                </c:pt>
                <c:pt idx="47">
                  <c:v>43999</c:v>
                </c:pt>
                <c:pt idx="48">
                  <c:v>44000</c:v>
                </c:pt>
                <c:pt idx="49">
                  <c:v>44001</c:v>
                </c:pt>
                <c:pt idx="50">
                  <c:v>44002</c:v>
                </c:pt>
                <c:pt idx="51">
                  <c:v>44003</c:v>
                </c:pt>
                <c:pt idx="52">
                  <c:v>44004</c:v>
                </c:pt>
                <c:pt idx="53">
                  <c:v>44005</c:v>
                </c:pt>
                <c:pt idx="54">
                  <c:v>44006</c:v>
                </c:pt>
                <c:pt idx="55">
                  <c:v>44007</c:v>
                </c:pt>
                <c:pt idx="56">
                  <c:v>44008</c:v>
                </c:pt>
                <c:pt idx="57">
                  <c:v>44009</c:v>
                </c:pt>
                <c:pt idx="58">
                  <c:v>44010</c:v>
                </c:pt>
                <c:pt idx="59">
                  <c:v>44011</c:v>
                </c:pt>
                <c:pt idx="60">
                  <c:v>44012</c:v>
                </c:pt>
                <c:pt idx="61">
                  <c:v>44013</c:v>
                </c:pt>
                <c:pt idx="62">
                  <c:v>44014</c:v>
                </c:pt>
                <c:pt idx="63">
                  <c:v>44015</c:v>
                </c:pt>
                <c:pt idx="64">
                  <c:v>44016</c:v>
                </c:pt>
                <c:pt idx="65">
                  <c:v>44017</c:v>
                </c:pt>
                <c:pt idx="66">
                  <c:v>44018</c:v>
                </c:pt>
                <c:pt idx="67">
                  <c:v>44019</c:v>
                </c:pt>
                <c:pt idx="68">
                  <c:v>44020</c:v>
                </c:pt>
                <c:pt idx="69">
                  <c:v>44021</c:v>
                </c:pt>
                <c:pt idx="70">
                  <c:v>44022</c:v>
                </c:pt>
                <c:pt idx="71">
                  <c:v>44023</c:v>
                </c:pt>
                <c:pt idx="72">
                  <c:v>44024</c:v>
                </c:pt>
                <c:pt idx="73">
                  <c:v>44025</c:v>
                </c:pt>
                <c:pt idx="74">
                  <c:v>44026</c:v>
                </c:pt>
                <c:pt idx="75">
                  <c:v>44027</c:v>
                </c:pt>
                <c:pt idx="76">
                  <c:v>44028</c:v>
                </c:pt>
                <c:pt idx="77">
                  <c:v>44029</c:v>
                </c:pt>
                <c:pt idx="78">
                  <c:v>44030</c:v>
                </c:pt>
                <c:pt idx="79">
                  <c:v>44031</c:v>
                </c:pt>
                <c:pt idx="80">
                  <c:v>44032</c:v>
                </c:pt>
                <c:pt idx="81">
                  <c:v>44033</c:v>
                </c:pt>
                <c:pt idx="82">
                  <c:v>44034</c:v>
                </c:pt>
                <c:pt idx="83">
                  <c:v>44035</c:v>
                </c:pt>
                <c:pt idx="84">
                  <c:v>44036</c:v>
                </c:pt>
                <c:pt idx="85">
                  <c:v>44037</c:v>
                </c:pt>
                <c:pt idx="86">
                  <c:v>44038</c:v>
                </c:pt>
                <c:pt idx="87">
                  <c:v>44039</c:v>
                </c:pt>
                <c:pt idx="88">
                  <c:v>44040</c:v>
                </c:pt>
                <c:pt idx="89">
                  <c:v>44041</c:v>
                </c:pt>
                <c:pt idx="90">
                  <c:v>44042</c:v>
                </c:pt>
                <c:pt idx="91">
                  <c:v>44043</c:v>
                </c:pt>
                <c:pt idx="92">
                  <c:v>44044</c:v>
                </c:pt>
                <c:pt idx="93">
                  <c:v>44045</c:v>
                </c:pt>
                <c:pt idx="94">
                  <c:v>44046</c:v>
                </c:pt>
                <c:pt idx="95">
                  <c:v>44047</c:v>
                </c:pt>
                <c:pt idx="96">
                  <c:v>44048</c:v>
                </c:pt>
                <c:pt idx="97">
                  <c:v>44049</c:v>
                </c:pt>
                <c:pt idx="98">
                  <c:v>44050</c:v>
                </c:pt>
                <c:pt idx="99">
                  <c:v>44051</c:v>
                </c:pt>
                <c:pt idx="100">
                  <c:v>44052</c:v>
                </c:pt>
                <c:pt idx="101">
                  <c:v>44053</c:v>
                </c:pt>
                <c:pt idx="102">
                  <c:v>44054</c:v>
                </c:pt>
                <c:pt idx="103">
                  <c:v>44055</c:v>
                </c:pt>
                <c:pt idx="104">
                  <c:v>44056</c:v>
                </c:pt>
                <c:pt idx="105">
                  <c:v>44057</c:v>
                </c:pt>
                <c:pt idx="106">
                  <c:v>44058</c:v>
                </c:pt>
                <c:pt idx="107">
                  <c:v>44059</c:v>
                </c:pt>
                <c:pt idx="108">
                  <c:v>44060</c:v>
                </c:pt>
                <c:pt idx="109">
                  <c:v>44061</c:v>
                </c:pt>
                <c:pt idx="110">
                  <c:v>44062</c:v>
                </c:pt>
                <c:pt idx="111">
                  <c:v>44063</c:v>
                </c:pt>
                <c:pt idx="112">
                  <c:v>44064</c:v>
                </c:pt>
                <c:pt idx="113">
                  <c:v>44065</c:v>
                </c:pt>
                <c:pt idx="114">
                  <c:v>44066</c:v>
                </c:pt>
                <c:pt idx="115">
                  <c:v>44067</c:v>
                </c:pt>
                <c:pt idx="116">
                  <c:v>44068</c:v>
                </c:pt>
                <c:pt idx="117">
                  <c:v>44069</c:v>
                </c:pt>
                <c:pt idx="118">
                  <c:v>44070</c:v>
                </c:pt>
                <c:pt idx="119">
                  <c:v>44071</c:v>
                </c:pt>
                <c:pt idx="120">
                  <c:v>44072</c:v>
                </c:pt>
                <c:pt idx="121">
                  <c:v>44073</c:v>
                </c:pt>
                <c:pt idx="122">
                  <c:v>44074</c:v>
                </c:pt>
                <c:pt idx="123">
                  <c:v>44075</c:v>
                </c:pt>
                <c:pt idx="124">
                  <c:v>44076</c:v>
                </c:pt>
                <c:pt idx="125">
                  <c:v>44077</c:v>
                </c:pt>
                <c:pt idx="126">
                  <c:v>44078</c:v>
                </c:pt>
                <c:pt idx="127">
                  <c:v>44079</c:v>
                </c:pt>
                <c:pt idx="128">
                  <c:v>44080</c:v>
                </c:pt>
                <c:pt idx="129">
                  <c:v>44081</c:v>
                </c:pt>
                <c:pt idx="130">
                  <c:v>44082</c:v>
                </c:pt>
                <c:pt idx="131">
                  <c:v>44083</c:v>
                </c:pt>
                <c:pt idx="132">
                  <c:v>44084</c:v>
                </c:pt>
                <c:pt idx="133">
                  <c:v>44085</c:v>
                </c:pt>
                <c:pt idx="134">
                  <c:v>44086</c:v>
                </c:pt>
                <c:pt idx="135">
                  <c:v>44087</c:v>
                </c:pt>
                <c:pt idx="136">
                  <c:v>44088</c:v>
                </c:pt>
                <c:pt idx="137">
                  <c:v>44089</c:v>
                </c:pt>
                <c:pt idx="138">
                  <c:v>44090</c:v>
                </c:pt>
                <c:pt idx="139">
                  <c:v>44091</c:v>
                </c:pt>
                <c:pt idx="140">
                  <c:v>44092</c:v>
                </c:pt>
                <c:pt idx="141">
                  <c:v>44093</c:v>
                </c:pt>
                <c:pt idx="142">
                  <c:v>44094</c:v>
                </c:pt>
                <c:pt idx="143">
                  <c:v>44095</c:v>
                </c:pt>
                <c:pt idx="144">
                  <c:v>44096</c:v>
                </c:pt>
                <c:pt idx="145">
                  <c:v>44097</c:v>
                </c:pt>
                <c:pt idx="146">
                  <c:v>44098</c:v>
                </c:pt>
                <c:pt idx="147">
                  <c:v>44099</c:v>
                </c:pt>
                <c:pt idx="148">
                  <c:v>44100</c:v>
                </c:pt>
                <c:pt idx="149">
                  <c:v>44101</c:v>
                </c:pt>
                <c:pt idx="150">
                  <c:v>44102</c:v>
                </c:pt>
                <c:pt idx="151">
                  <c:v>44103</c:v>
                </c:pt>
                <c:pt idx="152">
                  <c:v>44104</c:v>
                </c:pt>
                <c:pt idx="153">
                  <c:v>44105</c:v>
                </c:pt>
                <c:pt idx="154">
                  <c:v>44106</c:v>
                </c:pt>
                <c:pt idx="155">
                  <c:v>44107</c:v>
                </c:pt>
                <c:pt idx="156">
                  <c:v>44108</c:v>
                </c:pt>
                <c:pt idx="157">
                  <c:v>44109</c:v>
                </c:pt>
                <c:pt idx="158">
                  <c:v>44110</c:v>
                </c:pt>
                <c:pt idx="159">
                  <c:v>44111</c:v>
                </c:pt>
                <c:pt idx="160">
                  <c:v>44112</c:v>
                </c:pt>
                <c:pt idx="161">
                  <c:v>44113</c:v>
                </c:pt>
                <c:pt idx="162">
                  <c:v>44114</c:v>
                </c:pt>
                <c:pt idx="163">
                  <c:v>44115</c:v>
                </c:pt>
                <c:pt idx="164">
                  <c:v>44116</c:v>
                </c:pt>
                <c:pt idx="165">
                  <c:v>44117</c:v>
                </c:pt>
                <c:pt idx="166">
                  <c:v>44118</c:v>
                </c:pt>
                <c:pt idx="167">
                  <c:v>44119</c:v>
                </c:pt>
                <c:pt idx="168">
                  <c:v>44120</c:v>
                </c:pt>
                <c:pt idx="169">
                  <c:v>44121</c:v>
                </c:pt>
                <c:pt idx="170">
                  <c:v>44122</c:v>
                </c:pt>
                <c:pt idx="171">
                  <c:v>44123</c:v>
                </c:pt>
                <c:pt idx="172">
                  <c:v>44124</c:v>
                </c:pt>
                <c:pt idx="173">
                  <c:v>44125</c:v>
                </c:pt>
                <c:pt idx="174">
                  <c:v>44126</c:v>
                </c:pt>
                <c:pt idx="175">
                  <c:v>44127</c:v>
                </c:pt>
                <c:pt idx="176">
                  <c:v>44128</c:v>
                </c:pt>
                <c:pt idx="177">
                  <c:v>44129</c:v>
                </c:pt>
                <c:pt idx="178">
                  <c:v>44130</c:v>
                </c:pt>
                <c:pt idx="179">
                  <c:v>44131</c:v>
                </c:pt>
                <c:pt idx="180">
                  <c:v>44132</c:v>
                </c:pt>
                <c:pt idx="181">
                  <c:v>44133</c:v>
                </c:pt>
                <c:pt idx="182">
                  <c:v>44134</c:v>
                </c:pt>
                <c:pt idx="183">
                  <c:v>44135</c:v>
                </c:pt>
                <c:pt idx="184">
                  <c:v>44136</c:v>
                </c:pt>
                <c:pt idx="185">
                  <c:v>44137</c:v>
                </c:pt>
                <c:pt idx="186">
                  <c:v>44138</c:v>
                </c:pt>
                <c:pt idx="187">
                  <c:v>44139</c:v>
                </c:pt>
                <c:pt idx="188">
                  <c:v>44140</c:v>
                </c:pt>
                <c:pt idx="189">
                  <c:v>44141</c:v>
                </c:pt>
                <c:pt idx="190">
                  <c:v>44142</c:v>
                </c:pt>
                <c:pt idx="191">
                  <c:v>44143</c:v>
                </c:pt>
                <c:pt idx="192">
                  <c:v>44144</c:v>
                </c:pt>
                <c:pt idx="193">
                  <c:v>44145</c:v>
                </c:pt>
                <c:pt idx="194">
                  <c:v>44146</c:v>
                </c:pt>
                <c:pt idx="195">
                  <c:v>44147</c:v>
                </c:pt>
                <c:pt idx="196">
                  <c:v>44148</c:v>
                </c:pt>
                <c:pt idx="197">
                  <c:v>44149</c:v>
                </c:pt>
                <c:pt idx="198">
                  <c:v>44150</c:v>
                </c:pt>
                <c:pt idx="199">
                  <c:v>44151</c:v>
                </c:pt>
                <c:pt idx="200">
                  <c:v>44152</c:v>
                </c:pt>
                <c:pt idx="201">
                  <c:v>44153</c:v>
                </c:pt>
                <c:pt idx="202">
                  <c:v>44154</c:v>
                </c:pt>
                <c:pt idx="203">
                  <c:v>44155</c:v>
                </c:pt>
                <c:pt idx="204">
                  <c:v>44156</c:v>
                </c:pt>
                <c:pt idx="205">
                  <c:v>44157</c:v>
                </c:pt>
                <c:pt idx="206">
                  <c:v>44158</c:v>
                </c:pt>
                <c:pt idx="207">
                  <c:v>44159</c:v>
                </c:pt>
                <c:pt idx="208">
                  <c:v>44160</c:v>
                </c:pt>
                <c:pt idx="209">
                  <c:v>44161</c:v>
                </c:pt>
                <c:pt idx="210">
                  <c:v>44162</c:v>
                </c:pt>
                <c:pt idx="211">
                  <c:v>44163</c:v>
                </c:pt>
                <c:pt idx="212">
                  <c:v>44164</c:v>
                </c:pt>
                <c:pt idx="213">
                  <c:v>44165</c:v>
                </c:pt>
                <c:pt idx="214">
                  <c:v>44166</c:v>
                </c:pt>
                <c:pt idx="215">
                  <c:v>44167</c:v>
                </c:pt>
                <c:pt idx="216">
                  <c:v>44168</c:v>
                </c:pt>
                <c:pt idx="217">
                  <c:v>44169</c:v>
                </c:pt>
                <c:pt idx="218">
                  <c:v>44170</c:v>
                </c:pt>
                <c:pt idx="219">
                  <c:v>44171</c:v>
                </c:pt>
                <c:pt idx="220">
                  <c:v>44172</c:v>
                </c:pt>
                <c:pt idx="221">
                  <c:v>44173</c:v>
                </c:pt>
                <c:pt idx="222">
                  <c:v>44174</c:v>
                </c:pt>
                <c:pt idx="223">
                  <c:v>44175</c:v>
                </c:pt>
                <c:pt idx="224">
                  <c:v>44176</c:v>
                </c:pt>
                <c:pt idx="225">
                  <c:v>44177</c:v>
                </c:pt>
                <c:pt idx="226">
                  <c:v>44178</c:v>
                </c:pt>
                <c:pt idx="227">
                  <c:v>44179</c:v>
                </c:pt>
                <c:pt idx="228">
                  <c:v>44180</c:v>
                </c:pt>
                <c:pt idx="229">
                  <c:v>44181</c:v>
                </c:pt>
                <c:pt idx="230">
                  <c:v>44182</c:v>
                </c:pt>
                <c:pt idx="231">
                  <c:v>44183</c:v>
                </c:pt>
                <c:pt idx="232">
                  <c:v>44184</c:v>
                </c:pt>
                <c:pt idx="233">
                  <c:v>44185</c:v>
                </c:pt>
                <c:pt idx="234">
                  <c:v>44186</c:v>
                </c:pt>
                <c:pt idx="235">
                  <c:v>44187</c:v>
                </c:pt>
                <c:pt idx="236">
                  <c:v>44188</c:v>
                </c:pt>
                <c:pt idx="237">
                  <c:v>44189</c:v>
                </c:pt>
                <c:pt idx="238">
                  <c:v>44190</c:v>
                </c:pt>
                <c:pt idx="239">
                  <c:v>44191</c:v>
                </c:pt>
                <c:pt idx="240">
                  <c:v>44192</c:v>
                </c:pt>
                <c:pt idx="241">
                  <c:v>44193</c:v>
                </c:pt>
                <c:pt idx="242">
                  <c:v>44194</c:v>
                </c:pt>
                <c:pt idx="243">
                  <c:v>44195</c:v>
                </c:pt>
                <c:pt idx="244">
                  <c:v>44196</c:v>
                </c:pt>
                <c:pt idx="245">
                  <c:v>44197</c:v>
                </c:pt>
                <c:pt idx="246">
                  <c:v>44198</c:v>
                </c:pt>
                <c:pt idx="247">
                  <c:v>44199</c:v>
                </c:pt>
                <c:pt idx="248">
                  <c:v>44200</c:v>
                </c:pt>
                <c:pt idx="249">
                  <c:v>44201</c:v>
                </c:pt>
                <c:pt idx="250">
                  <c:v>44202</c:v>
                </c:pt>
                <c:pt idx="251">
                  <c:v>44203</c:v>
                </c:pt>
                <c:pt idx="252">
                  <c:v>44204</c:v>
                </c:pt>
                <c:pt idx="253">
                  <c:v>44205</c:v>
                </c:pt>
                <c:pt idx="254">
                  <c:v>44206</c:v>
                </c:pt>
                <c:pt idx="255">
                  <c:v>44207</c:v>
                </c:pt>
                <c:pt idx="256">
                  <c:v>44208</c:v>
                </c:pt>
                <c:pt idx="257">
                  <c:v>44209</c:v>
                </c:pt>
                <c:pt idx="258">
                  <c:v>44210</c:v>
                </c:pt>
                <c:pt idx="259">
                  <c:v>44211</c:v>
                </c:pt>
                <c:pt idx="260">
                  <c:v>44212</c:v>
                </c:pt>
                <c:pt idx="261">
                  <c:v>44213</c:v>
                </c:pt>
                <c:pt idx="262">
                  <c:v>44214</c:v>
                </c:pt>
                <c:pt idx="263">
                  <c:v>44215</c:v>
                </c:pt>
                <c:pt idx="264">
                  <c:v>44216</c:v>
                </c:pt>
                <c:pt idx="265">
                  <c:v>44217</c:v>
                </c:pt>
                <c:pt idx="266">
                  <c:v>44218</c:v>
                </c:pt>
                <c:pt idx="267">
                  <c:v>44219</c:v>
                </c:pt>
                <c:pt idx="268">
                  <c:v>44220</c:v>
                </c:pt>
                <c:pt idx="269">
                  <c:v>44221</c:v>
                </c:pt>
                <c:pt idx="270">
                  <c:v>44222</c:v>
                </c:pt>
                <c:pt idx="271">
                  <c:v>44223</c:v>
                </c:pt>
                <c:pt idx="272">
                  <c:v>44224</c:v>
                </c:pt>
                <c:pt idx="273">
                  <c:v>44225</c:v>
                </c:pt>
                <c:pt idx="274">
                  <c:v>44226</c:v>
                </c:pt>
                <c:pt idx="275">
                  <c:v>44227</c:v>
                </c:pt>
                <c:pt idx="276">
                  <c:v>44228</c:v>
                </c:pt>
                <c:pt idx="277">
                  <c:v>44229</c:v>
                </c:pt>
                <c:pt idx="278">
                  <c:v>44230</c:v>
                </c:pt>
                <c:pt idx="279">
                  <c:v>44231</c:v>
                </c:pt>
                <c:pt idx="280">
                  <c:v>44232</c:v>
                </c:pt>
                <c:pt idx="281">
                  <c:v>44233</c:v>
                </c:pt>
                <c:pt idx="282">
                  <c:v>44234</c:v>
                </c:pt>
                <c:pt idx="283">
                  <c:v>44235</c:v>
                </c:pt>
                <c:pt idx="284">
                  <c:v>44236</c:v>
                </c:pt>
                <c:pt idx="285">
                  <c:v>44237</c:v>
                </c:pt>
                <c:pt idx="286">
                  <c:v>44238</c:v>
                </c:pt>
                <c:pt idx="287">
                  <c:v>44239</c:v>
                </c:pt>
                <c:pt idx="288">
                  <c:v>44240</c:v>
                </c:pt>
                <c:pt idx="289">
                  <c:v>44241</c:v>
                </c:pt>
                <c:pt idx="290">
                  <c:v>44242</c:v>
                </c:pt>
                <c:pt idx="291">
                  <c:v>44243</c:v>
                </c:pt>
                <c:pt idx="292">
                  <c:v>44244</c:v>
                </c:pt>
                <c:pt idx="293">
                  <c:v>44245</c:v>
                </c:pt>
                <c:pt idx="294">
                  <c:v>44246</c:v>
                </c:pt>
                <c:pt idx="295">
                  <c:v>44247</c:v>
                </c:pt>
                <c:pt idx="296">
                  <c:v>44248</c:v>
                </c:pt>
                <c:pt idx="297">
                  <c:v>44249</c:v>
                </c:pt>
                <c:pt idx="298">
                  <c:v>44250</c:v>
                </c:pt>
                <c:pt idx="299">
                  <c:v>44251</c:v>
                </c:pt>
                <c:pt idx="300">
                  <c:v>44252</c:v>
                </c:pt>
                <c:pt idx="301">
                  <c:v>44253</c:v>
                </c:pt>
                <c:pt idx="302">
                  <c:v>44254</c:v>
                </c:pt>
                <c:pt idx="303">
                  <c:v>44255</c:v>
                </c:pt>
                <c:pt idx="304">
                  <c:v>44256</c:v>
                </c:pt>
                <c:pt idx="305">
                  <c:v>44257</c:v>
                </c:pt>
                <c:pt idx="306">
                  <c:v>44258</c:v>
                </c:pt>
                <c:pt idx="307">
                  <c:v>44259</c:v>
                </c:pt>
                <c:pt idx="308">
                  <c:v>44260</c:v>
                </c:pt>
                <c:pt idx="309">
                  <c:v>44261</c:v>
                </c:pt>
                <c:pt idx="310">
                  <c:v>44262</c:v>
                </c:pt>
                <c:pt idx="311">
                  <c:v>44263</c:v>
                </c:pt>
                <c:pt idx="312">
                  <c:v>44264</c:v>
                </c:pt>
                <c:pt idx="313">
                  <c:v>44265</c:v>
                </c:pt>
                <c:pt idx="314">
                  <c:v>44266</c:v>
                </c:pt>
                <c:pt idx="315">
                  <c:v>44267</c:v>
                </c:pt>
                <c:pt idx="316">
                  <c:v>44268</c:v>
                </c:pt>
                <c:pt idx="317">
                  <c:v>44269</c:v>
                </c:pt>
                <c:pt idx="318">
                  <c:v>44270</c:v>
                </c:pt>
                <c:pt idx="319">
                  <c:v>44271</c:v>
                </c:pt>
                <c:pt idx="320">
                  <c:v>44272</c:v>
                </c:pt>
                <c:pt idx="321">
                  <c:v>44273</c:v>
                </c:pt>
                <c:pt idx="322">
                  <c:v>44274</c:v>
                </c:pt>
                <c:pt idx="323">
                  <c:v>44275</c:v>
                </c:pt>
                <c:pt idx="324">
                  <c:v>44276</c:v>
                </c:pt>
                <c:pt idx="325">
                  <c:v>44277</c:v>
                </c:pt>
                <c:pt idx="326">
                  <c:v>44278</c:v>
                </c:pt>
                <c:pt idx="327">
                  <c:v>44279</c:v>
                </c:pt>
                <c:pt idx="328">
                  <c:v>44280</c:v>
                </c:pt>
                <c:pt idx="329">
                  <c:v>44281</c:v>
                </c:pt>
                <c:pt idx="330">
                  <c:v>44282</c:v>
                </c:pt>
                <c:pt idx="331">
                  <c:v>44283</c:v>
                </c:pt>
                <c:pt idx="332">
                  <c:v>44284</c:v>
                </c:pt>
                <c:pt idx="333">
                  <c:v>44285</c:v>
                </c:pt>
                <c:pt idx="334">
                  <c:v>44286</c:v>
                </c:pt>
                <c:pt idx="335">
                  <c:v>44287</c:v>
                </c:pt>
                <c:pt idx="336">
                  <c:v>44288</c:v>
                </c:pt>
                <c:pt idx="337">
                  <c:v>44289</c:v>
                </c:pt>
                <c:pt idx="338">
                  <c:v>44290</c:v>
                </c:pt>
                <c:pt idx="339">
                  <c:v>44291</c:v>
                </c:pt>
                <c:pt idx="340">
                  <c:v>44292</c:v>
                </c:pt>
                <c:pt idx="341">
                  <c:v>44293</c:v>
                </c:pt>
                <c:pt idx="342">
                  <c:v>44294</c:v>
                </c:pt>
                <c:pt idx="343">
                  <c:v>44295</c:v>
                </c:pt>
                <c:pt idx="344">
                  <c:v>44296</c:v>
                </c:pt>
                <c:pt idx="345">
                  <c:v>44297</c:v>
                </c:pt>
                <c:pt idx="346">
                  <c:v>44298</c:v>
                </c:pt>
                <c:pt idx="347">
                  <c:v>44299</c:v>
                </c:pt>
                <c:pt idx="348">
                  <c:v>44300</c:v>
                </c:pt>
                <c:pt idx="349">
                  <c:v>44301</c:v>
                </c:pt>
                <c:pt idx="350">
                  <c:v>44302</c:v>
                </c:pt>
                <c:pt idx="351">
                  <c:v>44303</c:v>
                </c:pt>
                <c:pt idx="352">
                  <c:v>44304</c:v>
                </c:pt>
                <c:pt idx="353">
                  <c:v>44305</c:v>
                </c:pt>
                <c:pt idx="354">
                  <c:v>44306</c:v>
                </c:pt>
                <c:pt idx="355">
                  <c:v>44307</c:v>
                </c:pt>
                <c:pt idx="356">
                  <c:v>44308</c:v>
                </c:pt>
                <c:pt idx="357">
                  <c:v>44309</c:v>
                </c:pt>
                <c:pt idx="358">
                  <c:v>44310</c:v>
                </c:pt>
                <c:pt idx="359">
                  <c:v>44311</c:v>
                </c:pt>
                <c:pt idx="360">
                  <c:v>44312</c:v>
                </c:pt>
                <c:pt idx="361">
                  <c:v>44313</c:v>
                </c:pt>
                <c:pt idx="362">
                  <c:v>44314</c:v>
                </c:pt>
                <c:pt idx="363">
                  <c:v>44315</c:v>
                </c:pt>
                <c:pt idx="364">
                  <c:v>44316</c:v>
                </c:pt>
              </c:numCache>
            </c:numRef>
          </c:cat>
          <c:val>
            <c:numRef>
              <c:f>'Palautumisseuranta pohja'!$C$7:$C$371</c:f>
              <c:numCache>
                <c:formatCode>0</c:formatCode>
                <c:ptCount val="365"/>
                <c:pt idx="0">
                  <c:v>49.820522904269062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56-404E-837F-826988A7807C}"/>
            </c:ext>
          </c:extLst>
        </c:ser>
        <c:ser>
          <c:idx val="1"/>
          <c:order val="1"/>
          <c:tx>
            <c:v>7 days HR</c:v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'Palautumisseuranta pohja'!$A$7:$A$371</c:f>
              <c:numCache>
                <c:formatCode>dd/mm/yyyy</c:formatCode>
                <c:ptCount val="365"/>
                <c:pt idx="0">
                  <c:v>43952</c:v>
                </c:pt>
                <c:pt idx="1">
                  <c:v>43953</c:v>
                </c:pt>
                <c:pt idx="2">
                  <c:v>43954</c:v>
                </c:pt>
                <c:pt idx="3">
                  <c:v>43955</c:v>
                </c:pt>
                <c:pt idx="4">
                  <c:v>43956</c:v>
                </c:pt>
                <c:pt idx="5">
                  <c:v>43957</c:v>
                </c:pt>
                <c:pt idx="6">
                  <c:v>43958</c:v>
                </c:pt>
                <c:pt idx="7">
                  <c:v>43959</c:v>
                </c:pt>
                <c:pt idx="8">
                  <c:v>43960</c:v>
                </c:pt>
                <c:pt idx="9">
                  <c:v>43961</c:v>
                </c:pt>
                <c:pt idx="10">
                  <c:v>43962</c:v>
                </c:pt>
                <c:pt idx="11">
                  <c:v>43963</c:v>
                </c:pt>
                <c:pt idx="12">
                  <c:v>43964</c:v>
                </c:pt>
                <c:pt idx="13">
                  <c:v>43965</c:v>
                </c:pt>
                <c:pt idx="14">
                  <c:v>43966</c:v>
                </c:pt>
                <c:pt idx="15">
                  <c:v>43967</c:v>
                </c:pt>
                <c:pt idx="16">
                  <c:v>43968</c:v>
                </c:pt>
                <c:pt idx="17">
                  <c:v>43969</c:v>
                </c:pt>
                <c:pt idx="18">
                  <c:v>43970</c:v>
                </c:pt>
                <c:pt idx="19">
                  <c:v>43971</c:v>
                </c:pt>
                <c:pt idx="20">
                  <c:v>43972</c:v>
                </c:pt>
                <c:pt idx="21">
                  <c:v>43973</c:v>
                </c:pt>
                <c:pt idx="22">
                  <c:v>43974</c:v>
                </c:pt>
                <c:pt idx="23">
                  <c:v>43975</c:v>
                </c:pt>
                <c:pt idx="24">
                  <c:v>43976</c:v>
                </c:pt>
                <c:pt idx="25">
                  <c:v>43977</c:v>
                </c:pt>
                <c:pt idx="26">
                  <c:v>43978</c:v>
                </c:pt>
                <c:pt idx="27">
                  <c:v>43979</c:v>
                </c:pt>
                <c:pt idx="28">
                  <c:v>43980</c:v>
                </c:pt>
                <c:pt idx="29">
                  <c:v>43981</c:v>
                </c:pt>
                <c:pt idx="30">
                  <c:v>43982</c:v>
                </c:pt>
                <c:pt idx="31">
                  <c:v>43983</c:v>
                </c:pt>
                <c:pt idx="32">
                  <c:v>43984</c:v>
                </c:pt>
                <c:pt idx="33">
                  <c:v>43985</c:v>
                </c:pt>
                <c:pt idx="34">
                  <c:v>43986</c:v>
                </c:pt>
                <c:pt idx="35">
                  <c:v>43987</c:v>
                </c:pt>
                <c:pt idx="36">
                  <c:v>43988</c:v>
                </c:pt>
                <c:pt idx="37">
                  <c:v>43989</c:v>
                </c:pt>
                <c:pt idx="38">
                  <c:v>43990</c:v>
                </c:pt>
                <c:pt idx="39">
                  <c:v>43991</c:v>
                </c:pt>
                <c:pt idx="40">
                  <c:v>43992</c:v>
                </c:pt>
                <c:pt idx="41">
                  <c:v>43993</c:v>
                </c:pt>
                <c:pt idx="42">
                  <c:v>43994</c:v>
                </c:pt>
                <c:pt idx="43">
                  <c:v>43995</c:v>
                </c:pt>
                <c:pt idx="44">
                  <c:v>43996</c:v>
                </c:pt>
                <c:pt idx="45">
                  <c:v>43997</c:v>
                </c:pt>
                <c:pt idx="46">
                  <c:v>43998</c:v>
                </c:pt>
                <c:pt idx="47">
                  <c:v>43999</c:v>
                </c:pt>
                <c:pt idx="48">
                  <c:v>44000</c:v>
                </c:pt>
                <c:pt idx="49">
                  <c:v>44001</c:v>
                </c:pt>
                <c:pt idx="50">
                  <c:v>44002</c:v>
                </c:pt>
                <c:pt idx="51">
                  <c:v>44003</c:v>
                </c:pt>
                <c:pt idx="52">
                  <c:v>44004</c:v>
                </c:pt>
                <c:pt idx="53">
                  <c:v>44005</c:v>
                </c:pt>
                <c:pt idx="54">
                  <c:v>44006</c:v>
                </c:pt>
                <c:pt idx="55">
                  <c:v>44007</c:v>
                </c:pt>
                <c:pt idx="56">
                  <c:v>44008</c:v>
                </c:pt>
                <c:pt idx="57">
                  <c:v>44009</c:v>
                </c:pt>
                <c:pt idx="58">
                  <c:v>44010</c:v>
                </c:pt>
                <c:pt idx="59">
                  <c:v>44011</c:v>
                </c:pt>
                <c:pt idx="60">
                  <c:v>44012</c:v>
                </c:pt>
                <c:pt idx="61">
                  <c:v>44013</c:v>
                </c:pt>
                <c:pt idx="62">
                  <c:v>44014</c:v>
                </c:pt>
                <c:pt idx="63">
                  <c:v>44015</c:v>
                </c:pt>
                <c:pt idx="64">
                  <c:v>44016</c:v>
                </c:pt>
                <c:pt idx="65">
                  <c:v>44017</c:v>
                </c:pt>
                <c:pt idx="66">
                  <c:v>44018</c:v>
                </c:pt>
                <c:pt idx="67">
                  <c:v>44019</c:v>
                </c:pt>
                <c:pt idx="68">
                  <c:v>44020</c:v>
                </c:pt>
                <c:pt idx="69">
                  <c:v>44021</c:v>
                </c:pt>
                <c:pt idx="70">
                  <c:v>44022</c:v>
                </c:pt>
                <c:pt idx="71">
                  <c:v>44023</c:v>
                </c:pt>
                <c:pt idx="72">
                  <c:v>44024</c:v>
                </c:pt>
                <c:pt idx="73">
                  <c:v>44025</c:v>
                </c:pt>
                <c:pt idx="74">
                  <c:v>44026</c:v>
                </c:pt>
                <c:pt idx="75">
                  <c:v>44027</c:v>
                </c:pt>
                <c:pt idx="76">
                  <c:v>44028</c:v>
                </c:pt>
                <c:pt idx="77">
                  <c:v>44029</c:v>
                </c:pt>
                <c:pt idx="78">
                  <c:v>44030</c:v>
                </c:pt>
                <c:pt idx="79">
                  <c:v>44031</c:v>
                </c:pt>
                <c:pt idx="80">
                  <c:v>44032</c:v>
                </c:pt>
                <c:pt idx="81">
                  <c:v>44033</c:v>
                </c:pt>
                <c:pt idx="82">
                  <c:v>44034</c:v>
                </c:pt>
                <c:pt idx="83">
                  <c:v>44035</c:v>
                </c:pt>
                <c:pt idx="84">
                  <c:v>44036</c:v>
                </c:pt>
                <c:pt idx="85">
                  <c:v>44037</c:v>
                </c:pt>
                <c:pt idx="86">
                  <c:v>44038</c:v>
                </c:pt>
                <c:pt idx="87">
                  <c:v>44039</c:v>
                </c:pt>
                <c:pt idx="88">
                  <c:v>44040</c:v>
                </c:pt>
                <c:pt idx="89">
                  <c:v>44041</c:v>
                </c:pt>
                <c:pt idx="90">
                  <c:v>44042</c:v>
                </c:pt>
                <c:pt idx="91">
                  <c:v>44043</c:v>
                </c:pt>
                <c:pt idx="92">
                  <c:v>44044</c:v>
                </c:pt>
                <c:pt idx="93">
                  <c:v>44045</c:v>
                </c:pt>
                <c:pt idx="94">
                  <c:v>44046</c:v>
                </c:pt>
                <c:pt idx="95">
                  <c:v>44047</c:v>
                </c:pt>
                <c:pt idx="96">
                  <c:v>44048</c:v>
                </c:pt>
                <c:pt idx="97">
                  <c:v>44049</c:v>
                </c:pt>
                <c:pt idx="98">
                  <c:v>44050</c:v>
                </c:pt>
                <c:pt idx="99">
                  <c:v>44051</c:v>
                </c:pt>
                <c:pt idx="100">
                  <c:v>44052</c:v>
                </c:pt>
                <c:pt idx="101">
                  <c:v>44053</c:v>
                </c:pt>
                <c:pt idx="102">
                  <c:v>44054</c:v>
                </c:pt>
                <c:pt idx="103">
                  <c:v>44055</c:v>
                </c:pt>
                <c:pt idx="104">
                  <c:v>44056</c:v>
                </c:pt>
                <c:pt idx="105">
                  <c:v>44057</c:v>
                </c:pt>
                <c:pt idx="106">
                  <c:v>44058</c:v>
                </c:pt>
                <c:pt idx="107">
                  <c:v>44059</c:v>
                </c:pt>
                <c:pt idx="108">
                  <c:v>44060</c:v>
                </c:pt>
                <c:pt idx="109">
                  <c:v>44061</c:v>
                </c:pt>
                <c:pt idx="110">
                  <c:v>44062</c:v>
                </c:pt>
                <c:pt idx="111">
                  <c:v>44063</c:v>
                </c:pt>
                <c:pt idx="112">
                  <c:v>44064</c:v>
                </c:pt>
                <c:pt idx="113">
                  <c:v>44065</c:v>
                </c:pt>
                <c:pt idx="114">
                  <c:v>44066</c:v>
                </c:pt>
                <c:pt idx="115">
                  <c:v>44067</c:v>
                </c:pt>
                <c:pt idx="116">
                  <c:v>44068</c:v>
                </c:pt>
                <c:pt idx="117">
                  <c:v>44069</c:v>
                </c:pt>
                <c:pt idx="118">
                  <c:v>44070</c:v>
                </c:pt>
                <c:pt idx="119">
                  <c:v>44071</c:v>
                </c:pt>
                <c:pt idx="120">
                  <c:v>44072</c:v>
                </c:pt>
                <c:pt idx="121">
                  <c:v>44073</c:v>
                </c:pt>
                <c:pt idx="122">
                  <c:v>44074</c:v>
                </c:pt>
                <c:pt idx="123">
                  <c:v>44075</c:v>
                </c:pt>
                <c:pt idx="124">
                  <c:v>44076</c:v>
                </c:pt>
                <c:pt idx="125">
                  <c:v>44077</c:v>
                </c:pt>
                <c:pt idx="126">
                  <c:v>44078</c:v>
                </c:pt>
                <c:pt idx="127">
                  <c:v>44079</c:v>
                </c:pt>
                <c:pt idx="128">
                  <c:v>44080</c:v>
                </c:pt>
                <c:pt idx="129">
                  <c:v>44081</c:v>
                </c:pt>
                <c:pt idx="130">
                  <c:v>44082</c:v>
                </c:pt>
                <c:pt idx="131">
                  <c:v>44083</c:v>
                </c:pt>
                <c:pt idx="132">
                  <c:v>44084</c:v>
                </c:pt>
                <c:pt idx="133">
                  <c:v>44085</c:v>
                </c:pt>
                <c:pt idx="134">
                  <c:v>44086</c:v>
                </c:pt>
                <c:pt idx="135">
                  <c:v>44087</c:v>
                </c:pt>
                <c:pt idx="136">
                  <c:v>44088</c:v>
                </c:pt>
                <c:pt idx="137">
                  <c:v>44089</c:v>
                </c:pt>
                <c:pt idx="138">
                  <c:v>44090</c:v>
                </c:pt>
                <c:pt idx="139">
                  <c:v>44091</c:v>
                </c:pt>
                <c:pt idx="140">
                  <c:v>44092</c:v>
                </c:pt>
                <c:pt idx="141">
                  <c:v>44093</c:v>
                </c:pt>
                <c:pt idx="142">
                  <c:v>44094</c:v>
                </c:pt>
                <c:pt idx="143">
                  <c:v>44095</c:v>
                </c:pt>
                <c:pt idx="144">
                  <c:v>44096</c:v>
                </c:pt>
                <c:pt idx="145">
                  <c:v>44097</c:v>
                </c:pt>
                <c:pt idx="146">
                  <c:v>44098</c:v>
                </c:pt>
                <c:pt idx="147">
                  <c:v>44099</c:v>
                </c:pt>
                <c:pt idx="148">
                  <c:v>44100</c:v>
                </c:pt>
                <c:pt idx="149">
                  <c:v>44101</c:v>
                </c:pt>
                <c:pt idx="150">
                  <c:v>44102</c:v>
                </c:pt>
                <c:pt idx="151">
                  <c:v>44103</c:v>
                </c:pt>
                <c:pt idx="152">
                  <c:v>44104</c:v>
                </c:pt>
                <c:pt idx="153">
                  <c:v>44105</c:v>
                </c:pt>
                <c:pt idx="154">
                  <c:v>44106</c:v>
                </c:pt>
                <c:pt idx="155">
                  <c:v>44107</c:v>
                </c:pt>
                <c:pt idx="156">
                  <c:v>44108</c:v>
                </c:pt>
                <c:pt idx="157">
                  <c:v>44109</c:v>
                </c:pt>
                <c:pt idx="158">
                  <c:v>44110</c:v>
                </c:pt>
                <c:pt idx="159">
                  <c:v>44111</c:v>
                </c:pt>
                <c:pt idx="160">
                  <c:v>44112</c:v>
                </c:pt>
                <c:pt idx="161">
                  <c:v>44113</c:v>
                </c:pt>
                <c:pt idx="162">
                  <c:v>44114</c:v>
                </c:pt>
                <c:pt idx="163">
                  <c:v>44115</c:v>
                </c:pt>
                <c:pt idx="164">
                  <c:v>44116</c:v>
                </c:pt>
                <c:pt idx="165">
                  <c:v>44117</c:v>
                </c:pt>
                <c:pt idx="166">
                  <c:v>44118</c:v>
                </c:pt>
                <c:pt idx="167">
                  <c:v>44119</c:v>
                </c:pt>
                <c:pt idx="168">
                  <c:v>44120</c:v>
                </c:pt>
                <c:pt idx="169">
                  <c:v>44121</c:v>
                </c:pt>
                <c:pt idx="170">
                  <c:v>44122</c:v>
                </c:pt>
                <c:pt idx="171">
                  <c:v>44123</c:v>
                </c:pt>
                <c:pt idx="172">
                  <c:v>44124</c:v>
                </c:pt>
                <c:pt idx="173">
                  <c:v>44125</c:v>
                </c:pt>
                <c:pt idx="174">
                  <c:v>44126</c:v>
                </c:pt>
                <c:pt idx="175">
                  <c:v>44127</c:v>
                </c:pt>
                <c:pt idx="176">
                  <c:v>44128</c:v>
                </c:pt>
                <c:pt idx="177">
                  <c:v>44129</c:v>
                </c:pt>
                <c:pt idx="178">
                  <c:v>44130</c:v>
                </c:pt>
                <c:pt idx="179">
                  <c:v>44131</c:v>
                </c:pt>
                <c:pt idx="180">
                  <c:v>44132</c:v>
                </c:pt>
                <c:pt idx="181">
                  <c:v>44133</c:v>
                </c:pt>
                <c:pt idx="182">
                  <c:v>44134</c:v>
                </c:pt>
                <c:pt idx="183">
                  <c:v>44135</c:v>
                </c:pt>
                <c:pt idx="184">
                  <c:v>44136</c:v>
                </c:pt>
                <c:pt idx="185">
                  <c:v>44137</c:v>
                </c:pt>
                <c:pt idx="186">
                  <c:v>44138</c:v>
                </c:pt>
                <c:pt idx="187">
                  <c:v>44139</c:v>
                </c:pt>
                <c:pt idx="188">
                  <c:v>44140</c:v>
                </c:pt>
                <c:pt idx="189">
                  <c:v>44141</c:v>
                </c:pt>
                <c:pt idx="190">
                  <c:v>44142</c:v>
                </c:pt>
                <c:pt idx="191">
                  <c:v>44143</c:v>
                </c:pt>
                <c:pt idx="192">
                  <c:v>44144</c:v>
                </c:pt>
                <c:pt idx="193">
                  <c:v>44145</c:v>
                </c:pt>
                <c:pt idx="194">
                  <c:v>44146</c:v>
                </c:pt>
                <c:pt idx="195">
                  <c:v>44147</c:v>
                </c:pt>
                <c:pt idx="196">
                  <c:v>44148</c:v>
                </c:pt>
                <c:pt idx="197">
                  <c:v>44149</c:v>
                </c:pt>
                <c:pt idx="198">
                  <c:v>44150</c:v>
                </c:pt>
                <c:pt idx="199">
                  <c:v>44151</c:v>
                </c:pt>
                <c:pt idx="200">
                  <c:v>44152</c:v>
                </c:pt>
                <c:pt idx="201">
                  <c:v>44153</c:v>
                </c:pt>
                <c:pt idx="202">
                  <c:v>44154</c:v>
                </c:pt>
                <c:pt idx="203">
                  <c:v>44155</c:v>
                </c:pt>
                <c:pt idx="204">
                  <c:v>44156</c:v>
                </c:pt>
                <c:pt idx="205">
                  <c:v>44157</c:v>
                </c:pt>
                <c:pt idx="206">
                  <c:v>44158</c:v>
                </c:pt>
                <c:pt idx="207">
                  <c:v>44159</c:v>
                </c:pt>
                <c:pt idx="208">
                  <c:v>44160</c:v>
                </c:pt>
                <c:pt idx="209">
                  <c:v>44161</c:v>
                </c:pt>
                <c:pt idx="210">
                  <c:v>44162</c:v>
                </c:pt>
                <c:pt idx="211">
                  <c:v>44163</c:v>
                </c:pt>
                <c:pt idx="212">
                  <c:v>44164</c:v>
                </c:pt>
                <c:pt idx="213">
                  <c:v>44165</c:v>
                </c:pt>
                <c:pt idx="214">
                  <c:v>44166</c:v>
                </c:pt>
                <c:pt idx="215">
                  <c:v>44167</c:v>
                </c:pt>
                <c:pt idx="216">
                  <c:v>44168</c:v>
                </c:pt>
                <c:pt idx="217">
                  <c:v>44169</c:v>
                </c:pt>
                <c:pt idx="218">
                  <c:v>44170</c:v>
                </c:pt>
                <c:pt idx="219">
                  <c:v>44171</c:v>
                </c:pt>
                <c:pt idx="220">
                  <c:v>44172</c:v>
                </c:pt>
                <c:pt idx="221">
                  <c:v>44173</c:v>
                </c:pt>
                <c:pt idx="222">
                  <c:v>44174</c:v>
                </c:pt>
                <c:pt idx="223">
                  <c:v>44175</c:v>
                </c:pt>
                <c:pt idx="224">
                  <c:v>44176</c:v>
                </c:pt>
                <c:pt idx="225">
                  <c:v>44177</c:v>
                </c:pt>
                <c:pt idx="226">
                  <c:v>44178</c:v>
                </c:pt>
                <c:pt idx="227">
                  <c:v>44179</c:v>
                </c:pt>
                <c:pt idx="228">
                  <c:v>44180</c:v>
                </c:pt>
                <c:pt idx="229">
                  <c:v>44181</c:v>
                </c:pt>
                <c:pt idx="230">
                  <c:v>44182</c:v>
                </c:pt>
                <c:pt idx="231">
                  <c:v>44183</c:v>
                </c:pt>
                <c:pt idx="232">
                  <c:v>44184</c:v>
                </c:pt>
                <c:pt idx="233">
                  <c:v>44185</c:v>
                </c:pt>
                <c:pt idx="234">
                  <c:v>44186</c:v>
                </c:pt>
                <c:pt idx="235">
                  <c:v>44187</c:v>
                </c:pt>
                <c:pt idx="236">
                  <c:v>44188</c:v>
                </c:pt>
                <c:pt idx="237">
                  <c:v>44189</c:v>
                </c:pt>
                <c:pt idx="238">
                  <c:v>44190</c:v>
                </c:pt>
                <c:pt idx="239">
                  <c:v>44191</c:v>
                </c:pt>
                <c:pt idx="240">
                  <c:v>44192</c:v>
                </c:pt>
                <c:pt idx="241">
                  <c:v>44193</c:v>
                </c:pt>
                <c:pt idx="242">
                  <c:v>44194</c:v>
                </c:pt>
                <c:pt idx="243">
                  <c:v>44195</c:v>
                </c:pt>
                <c:pt idx="244">
                  <c:v>44196</c:v>
                </c:pt>
                <c:pt idx="245">
                  <c:v>44197</c:v>
                </c:pt>
                <c:pt idx="246">
                  <c:v>44198</c:v>
                </c:pt>
                <c:pt idx="247">
                  <c:v>44199</c:v>
                </c:pt>
                <c:pt idx="248">
                  <c:v>44200</c:v>
                </c:pt>
                <c:pt idx="249">
                  <c:v>44201</c:v>
                </c:pt>
                <c:pt idx="250">
                  <c:v>44202</c:v>
                </c:pt>
                <c:pt idx="251">
                  <c:v>44203</c:v>
                </c:pt>
                <c:pt idx="252">
                  <c:v>44204</c:v>
                </c:pt>
                <c:pt idx="253">
                  <c:v>44205</c:v>
                </c:pt>
                <c:pt idx="254">
                  <c:v>44206</c:v>
                </c:pt>
                <c:pt idx="255">
                  <c:v>44207</c:v>
                </c:pt>
                <c:pt idx="256">
                  <c:v>44208</c:v>
                </c:pt>
                <c:pt idx="257">
                  <c:v>44209</c:v>
                </c:pt>
                <c:pt idx="258">
                  <c:v>44210</c:v>
                </c:pt>
                <c:pt idx="259">
                  <c:v>44211</c:v>
                </c:pt>
                <c:pt idx="260">
                  <c:v>44212</c:v>
                </c:pt>
                <c:pt idx="261">
                  <c:v>44213</c:v>
                </c:pt>
                <c:pt idx="262">
                  <c:v>44214</c:v>
                </c:pt>
                <c:pt idx="263">
                  <c:v>44215</c:v>
                </c:pt>
                <c:pt idx="264">
                  <c:v>44216</c:v>
                </c:pt>
                <c:pt idx="265">
                  <c:v>44217</c:v>
                </c:pt>
                <c:pt idx="266">
                  <c:v>44218</c:v>
                </c:pt>
                <c:pt idx="267">
                  <c:v>44219</c:v>
                </c:pt>
                <c:pt idx="268">
                  <c:v>44220</c:v>
                </c:pt>
                <c:pt idx="269">
                  <c:v>44221</c:v>
                </c:pt>
                <c:pt idx="270">
                  <c:v>44222</c:v>
                </c:pt>
                <c:pt idx="271">
                  <c:v>44223</c:v>
                </c:pt>
                <c:pt idx="272">
                  <c:v>44224</c:v>
                </c:pt>
                <c:pt idx="273">
                  <c:v>44225</c:v>
                </c:pt>
                <c:pt idx="274">
                  <c:v>44226</c:v>
                </c:pt>
                <c:pt idx="275">
                  <c:v>44227</c:v>
                </c:pt>
                <c:pt idx="276">
                  <c:v>44228</c:v>
                </c:pt>
                <c:pt idx="277">
                  <c:v>44229</c:v>
                </c:pt>
                <c:pt idx="278">
                  <c:v>44230</c:v>
                </c:pt>
                <c:pt idx="279">
                  <c:v>44231</c:v>
                </c:pt>
                <c:pt idx="280">
                  <c:v>44232</c:v>
                </c:pt>
                <c:pt idx="281">
                  <c:v>44233</c:v>
                </c:pt>
                <c:pt idx="282">
                  <c:v>44234</c:v>
                </c:pt>
                <c:pt idx="283">
                  <c:v>44235</c:v>
                </c:pt>
                <c:pt idx="284">
                  <c:v>44236</c:v>
                </c:pt>
                <c:pt idx="285">
                  <c:v>44237</c:v>
                </c:pt>
                <c:pt idx="286">
                  <c:v>44238</c:v>
                </c:pt>
                <c:pt idx="287">
                  <c:v>44239</c:v>
                </c:pt>
                <c:pt idx="288">
                  <c:v>44240</c:v>
                </c:pt>
                <c:pt idx="289">
                  <c:v>44241</c:v>
                </c:pt>
                <c:pt idx="290">
                  <c:v>44242</c:v>
                </c:pt>
                <c:pt idx="291">
                  <c:v>44243</c:v>
                </c:pt>
                <c:pt idx="292">
                  <c:v>44244</c:v>
                </c:pt>
                <c:pt idx="293">
                  <c:v>44245</c:v>
                </c:pt>
                <c:pt idx="294">
                  <c:v>44246</c:v>
                </c:pt>
                <c:pt idx="295">
                  <c:v>44247</c:v>
                </c:pt>
                <c:pt idx="296">
                  <c:v>44248</c:v>
                </c:pt>
                <c:pt idx="297">
                  <c:v>44249</c:v>
                </c:pt>
                <c:pt idx="298">
                  <c:v>44250</c:v>
                </c:pt>
                <c:pt idx="299">
                  <c:v>44251</c:v>
                </c:pt>
                <c:pt idx="300">
                  <c:v>44252</c:v>
                </c:pt>
                <c:pt idx="301">
                  <c:v>44253</c:v>
                </c:pt>
                <c:pt idx="302">
                  <c:v>44254</c:v>
                </c:pt>
                <c:pt idx="303">
                  <c:v>44255</c:v>
                </c:pt>
                <c:pt idx="304">
                  <c:v>44256</c:v>
                </c:pt>
                <c:pt idx="305">
                  <c:v>44257</c:v>
                </c:pt>
                <c:pt idx="306">
                  <c:v>44258</c:v>
                </c:pt>
                <c:pt idx="307">
                  <c:v>44259</c:v>
                </c:pt>
                <c:pt idx="308">
                  <c:v>44260</c:v>
                </c:pt>
                <c:pt idx="309">
                  <c:v>44261</c:v>
                </c:pt>
                <c:pt idx="310">
                  <c:v>44262</c:v>
                </c:pt>
                <c:pt idx="311">
                  <c:v>44263</c:v>
                </c:pt>
                <c:pt idx="312">
                  <c:v>44264</c:v>
                </c:pt>
                <c:pt idx="313">
                  <c:v>44265</c:v>
                </c:pt>
                <c:pt idx="314">
                  <c:v>44266</c:v>
                </c:pt>
                <c:pt idx="315">
                  <c:v>44267</c:v>
                </c:pt>
                <c:pt idx="316">
                  <c:v>44268</c:v>
                </c:pt>
                <c:pt idx="317">
                  <c:v>44269</c:v>
                </c:pt>
                <c:pt idx="318">
                  <c:v>44270</c:v>
                </c:pt>
                <c:pt idx="319">
                  <c:v>44271</c:v>
                </c:pt>
                <c:pt idx="320">
                  <c:v>44272</c:v>
                </c:pt>
                <c:pt idx="321">
                  <c:v>44273</c:v>
                </c:pt>
                <c:pt idx="322">
                  <c:v>44274</c:v>
                </c:pt>
                <c:pt idx="323">
                  <c:v>44275</c:v>
                </c:pt>
                <c:pt idx="324">
                  <c:v>44276</c:v>
                </c:pt>
                <c:pt idx="325">
                  <c:v>44277</c:v>
                </c:pt>
                <c:pt idx="326">
                  <c:v>44278</c:v>
                </c:pt>
                <c:pt idx="327">
                  <c:v>44279</c:v>
                </c:pt>
                <c:pt idx="328">
                  <c:v>44280</c:v>
                </c:pt>
                <c:pt idx="329">
                  <c:v>44281</c:v>
                </c:pt>
                <c:pt idx="330">
                  <c:v>44282</c:v>
                </c:pt>
                <c:pt idx="331">
                  <c:v>44283</c:v>
                </c:pt>
                <c:pt idx="332">
                  <c:v>44284</c:v>
                </c:pt>
                <c:pt idx="333">
                  <c:v>44285</c:v>
                </c:pt>
                <c:pt idx="334">
                  <c:v>44286</c:v>
                </c:pt>
                <c:pt idx="335">
                  <c:v>44287</c:v>
                </c:pt>
                <c:pt idx="336">
                  <c:v>44288</c:v>
                </c:pt>
                <c:pt idx="337">
                  <c:v>44289</c:v>
                </c:pt>
                <c:pt idx="338">
                  <c:v>44290</c:v>
                </c:pt>
                <c:pt idx="339">
                  <c:v>44291</c:v>
                </c:pt>
                <c:pt idx="340">
                  <c:v>44292</c:v>
                </c:pt>
                <c:pt idx="341">
                  <c:v>44293</c:v>
                </c:pt>
                <c:pt idx="342">
                  <c:v>44294</c:v>
                </c:pt>
                <c:pt idx="343">
                  <c:v>44295</c:v>
                </c:pt>
                <c:pt idx="344">
                  <c:v>44296</c:v>
                </c:pt>
                <c:pt idx="345">
                  <c:v>44297</c:v>
                </c:pt>
                <c:pt idx="346">
                  <c:v>44298</c:v>
                </c:pt>
                <c:pt idx="347">
                  <c:v>44299</c:v>
                </c:pt>
                <c:pt idx="348">
                  <c:v>44300</c:v>
                </c:pt>
                <c:pt idx="349">
                  <c:v>44301</c:v>
                </c:pt>
                <c:pt idx="350">
                  <c:v>44302</c:v>
                </c:pt>
                <c:pt idx="351">
                  <c:v>44303</c:v>
                </c:pt>
                <c:pt idx="352">
                  <c:v>44304</c:v>
                </c:pt>
                <c:pt idx="353">
                  <c:v>44305</c:v>
                </c:pt>
                <c:pt idx="354">
                  <c:v>44306</c:v>
                </c:pt>
                <c:pt idx="355">
                  <c:v>44307</c:v>
                </c:pt>
                <c:pt idx="356">
                  <c:v>44308</c:v>
                </c:pt>
                <c:pt idx="357">
                  <c:v>44309</c:v>
                </c:pt>
                <c:pt idx="358">
                  <c:v>44310</c:v>
                </c:pt>
                <c:pt idx="359">
                  <c:v>44311</c:v>
                </c:pt>
                <c:pt idx="360">
                  <c:v>44312</c:v>
                </c:pt>
                <c:pt idx="361">
                  <c:v>44313</c:v>
                </c:pt>
                <c:pt idx="362">
                  <c:v>44314</c:v>
                </c:pt>
                <c:pt idx="363">
                  <c:v>44315</c:v>
                </c:pt>
                <c:pt idx="364">
                  <c:v>44316</c:v>
                </c:pt>
              </c:numCache>
            </c:numRef>
          </c:cat>
          <c:val>
            <c:numRef>
              <c:f>'Palautumisseuranta pohja'!$H$7:$H$371</c:f>
              <c:numCache>
                <c:formatCode>General</c:formatCode>
                <c:ptCount val="365"/>
                <c:pt idx="5" formatCode="0.0">
                  <c:v>0</c:v>
                </c:pt>
                <c:pt idx="6" formatCode="0.0">
                  <c:v>0</c:v>
                </c:pt>
                <c:pt idx="7" formatCode="0.0">
                  <c:v>0</c:v>
                </c:pt>
                <c:pt idx="8" formatCode="0.0">
                  <c:v>0</c:v>
                </c:pt>
                <c:pt idx="9" formatCode="0.0">
                  <c:v>0</c:v>
                </c:pt>
                <c:pt idx="10" formatCode="0.0">
                  <c:v>0</c:v>
                </c:pt>
                <c:pt idx="11" formatCode="0.0">
                  <c:v>0</c:v>
                </c:pt>
                <c:pt idx="12" formatCode="0.0">
                  <c:v>0</c:v>
                </c:pt>
                <c:pt idx="13" formatCode="0.0">
                  <c:v>0</c:v>
                </c:pt>
                <c:pt idx="14" formatCode="0.0">
                  <c:v>0</c:v>
                </c:pt>
                <c:pt idx="15" formatCode="0.0">
                  <c:v>0</c:v>
                </c:pt>
                <c:pt idx="16" formatCode="0.0">
                  <c:v>0</c:v>
                </c:pt>
                <c:pt idx="17" formatCode="0.0">
                  <c:v>0</c:v>
                </c:pt>
                <c:pt idx="18" formatCode="0.0">
                  <c:v>0</c:v>
                </c:pt>
                <c:pt idx="19" formatCode="0.0">
                  <c:v>0</c:v>
                </c:pt>
                <c:pt idx="20" formatCode="0.0">
                  <c:v>0</c:v>
                </c:pt>
                <c:pt idx="21" formatCode="0.0">
                  <c:v>0</c:v>
                </c:pt>
                <c:pt idx="22" formatCode="0.0">
                  <c:v>0</c:v>
                </c:pt>
                <c:pt idx="23" formatCode="0.0">
                  <c:v>0</c:v>
                </c:pt>
                <c:pt idx="24" formatCode="0.0">
                  <c:v>0</c:v>
                </c:pt>
                <c:pt idx="25" formatCode="0.0">
                  <c:v>0</c:v>
                </c:pt>
                <c:pt idx="26" formatCode="0.0">
                  <c:v>0</c:v>
                </c:pt>
                <c:pt idx="27" formatCode="0.0">
                  <c:v>0</c:v>
                </c:pt>
                <c:pt idx="28" formatCode="0.0">
                  <c:v>0</c:v>
                </c:pt>
                <c:pt idx="29" formatCode="0.0">
                  <c:v>0</c:v>
                </c:pt>
                <c:pt idx="30" formatCode="0.0">
                  <c:v>0</c:v>
                </c:pt>
                <c:pt idx="31" formatCode="0.0">
                  <c:v>0</c:v>
                </c:pt>
                <c:pt idx="32" formatCode="0.0">
                  <c:v>0</c:v>
                </c:pt>
                <c:pt idx="33" formatCode="0.0">
                  <c:v>0</c:v>
                </c:pt>
                <c:pt idx="34" formatCode="0.0">
                  <c:v>0</c:v>
                </c:pt>
                <c:pt idx="35" formatCode="0.0">
                  <c:v>0</c:v>
                </c:pt>
                <c:pt idx="36" formatCode="0.0">
                  <c:v>0</c:v>
                </c:pt>
                <c:pt idx="37" formatCode="0.0">
                  <c:v>0</c:v>
                </c:pt>
                <c:pt idx="38" formatCode="0.0">
                  <c:v>0</c:v>
                </c:pt>
                <c:pt idx="39" formatCode="0.0">
                  <c:v>0</c:v>
                </c:pt>
                <c:pt idx="40" formatCode="0.0">
                  <c:v>0</c:v>
                </c:pt>
                <c:pt idx="41" formatCode="0.0">
                  <c:v>0</c:v>
                </c:pt>
                <c:pt idx="42" formatCode="0.0">
                  <c:v>0</c:v>
                </c:pt>
                <c:pt idx="43" formatCode="0.0">
                  <c:v>0</c:v>
                </c:pt>
                <c:pt idx="44" formatCode="0.0">
                  <c:v>0</c:v>
                </c:pt>
                <c:pt idx="45" formatCode="0.0">
                  <c:v>0</c:v>
                </c:pt>
                <c:pt idx="46" formatCode="0.0">
                  <c:v>0</c:v>
                </c:pt>
                <c:pt idx="47" formatCode="0.0">
                  <c:v>0</c:v>
                </c:pt>
                <c:pt idx="48" formatCode="0.0">
                  <c:v>0</c:v>
                </c:pt>
                <c:pt idx="49" formatCode="0.0">
                  <c:v>0</c:v>
                </c:pt>
                <c:pt idx="50" formatCode="0.0">
                  <c:v>0</c:v>
                </c:pt>
                <c:pt idx="51" formatCode="0.0">
                  <c:v>0</c:v>
                </c:pt>
                <c:pt idx="52" formatCode="0.0">
                  <c:v>0</c:v>
                </c:pt>
                <c:pt idx="53" formatCode="0.0">
                  <c:v>0</c:v>
                </c:pt>
                <c:pt idx="54" formatCode="0.0">
                  <c:v>0</c:v>
                </c:pt>
                <c:pt idx="55" formatCode="0.0">
                  <c:v>0</c:v>
                </c:pt>
                <c:pt idx="56" formatCode="0.0">
                  <c:v>0</c:v>
                </c:pt>
                <c:pt idx="57" formatCode="0.0">
                  <c:v>0</c:v>
                </c:pt>
                <c:pt idx="58" formatCode="0.0">
                  <c:v>0</c:v>
                </c:pt>
                <c:pt idx="59" formatCode="0.0">
                  <c:v>0</c:v>
                </c:pt>
                <c:pt idx="60" formatCode="0.0">
                  <c:v>0</c:v>
                </c:pt>
                <c:pt idx="61" formatCode="0.0">
                  <c:v>0</c:v>
                </c:pt>
                <c:pt idx="62" formatCode="0.0">
                  <c:v>0</c:v>
                </c:pt>
                <c:pt idx="63" formatCode="0.0">
                  <c:v>0</c:v>
                </c:pt>
                <c:pt idx="64" formatCode="0.0">
                  <c:v>0</c:v>
                </c:pt>
                <c:pt idx="65" formatCode="0.0">
                  <c:v>0</c:v>
                </c:pt>
                <c:pt idx="66" formatCode="0.0">
                  <c:v>0</c:v>
                </c:pt>
                <c:pt idx="67" formatCode="0.0">
                  <c:v>0</c:v>
                </c:pt>
                <c:pt idx="68" formatCode="0.0">
                  <c:v>0</c:v>
                </c:pt>
                <c:pt idx="69" formatCode="0.0">
                  <c:v>0</c:v>
                </c:pt>
                <c:pt idx="70" formatCode="0.0">
                  <c:v>0</c:v>
                </c:pt>
                <c:pt idx="71" formatCode="0.0">
                  <c:v>0</c:v>
                </c:pt>
                <c:pt idx="72" formatCode="0.0">
                  <c:v>0</c:v>
                </c:pt>
                <c:pt idx="73" formatCode="0.0">
                  <c:v>0</c:v>
                </c:pt>
                <c:pt idx="74" formatCode="0.0">
                  <c:v>0</c:v>
                </c:pt>
                <c:pt idx="75" formatCode="0.0">
                  <c:v>0</c:v>
                </c:pt>
                <c:pt idx="76" formatCode="0.0">
                  <c:v>0</c:v>
                </c:pt>
                <c:pt idx="77" formatCode="0.0">
                  <c:v>0</c:v>
                </c:pt>
                <c:pt idx="78" formatCode="0.0">
                  <c:v>0</c:v>
                </c:pt>
                <c:pt idx="79" formatCode="0.0">
                  <c:v>0</c:v>
                </c:pt>
                <c:pt idx="80" formatCode="0.0">
                  <c:v>0</c:v>
                </c:pt>
                <c:pt idx="81" formatCode="0.0">
                  <c:v>0</c:v>
                </c:pt>
                <c:pt idx="82" formatCode="0.0">
                  <c:v>0</c:v>
                </c:pt>
                <c:pt idx="83" formatCode="0.0">
                  <c:v>0</c:v>
                </c:pt>
                <c:pt idx="84" formatCode="0.0">
                  <c:v>0</c:v>
                </c:pt>
                <c:pt idx="85" formatCode="0.0">
                  <c:v>0</c:v>
                </c:pt>
                <c:pt idx="86" formatCode="0.0">
                  <c:v>0</c:v>
                </c:pt>
                <c:pt idx="87" formatCode="0.0">
                  <c:v>0</c:v>
                </c:pt>
                <c:pt idx="88" formatCode="0.0">
                  <c:v>0</c:v>
                </c:pt>
                <c:pt idx="89" formatCode="0.0">
                  <c:v>0</c:v>
                </c:pt>
                <c:pt idx="90" formatCode="0.0">
                  <c:v>0</c:v>
                </c:pt>
                <c:pt idx="91" formatCode="0.0">
                  <c:v>0</c:v>
                </c:pt>
                <c:pt idx="92" formatCode="0.0">
                  <c:v>0</c:v>
                </c:pt>
                <c:pt idx="93" formatCode="0.0">
                  <c:v>0</c:v>
                </c:pt>
                <c:pt idx="94" formatCode="0.0">
                  <c:v>0</c:v>
                </c:pt>
                <c:pt idx="95" formatCode="0.0">
                  <c:v>0</c:v>
                </c:pt>
                <c:pt idx="96" formatCode="0.0">
                  <c:v>0</c:v>
                </c:pt>
                <c:pt idx="97" formatCode="0.0">
                  <c:v>0</c:v>
                </c:pt>
                <c:pt idx="98" formatCode="0.0">
                  <c:v>0</c:v>
                </c:pt>
                <c:pt idx="99" formatCode="0.0">
                  <c:v>0</c:v>
                </c:pt>
                <c:pt idx="100" formatCode="0.0">
                  <c:v>0</c:v>
                </c:pt>
                <c:pt idx="101" formatCode="0.0">
                  <c:v>0</c:v>
                </c:pt>
                <c:pt idx="102" formatCode="0.0">
                  <c:v>0</c:v>
                </c:pt>
                <c:pt idx="103" formatCode="0.0">
                  <c:v>0</c:v>
                </c:pt>
                <c:pt idx="104" formatCode="0.0">
                  <c:v>0</c:v>
                </c:pt>
                <c:pt idx="105" formatCode="0.0">
                  <c:v>0</c:v>
                </c:pt>
                <c:pt idx="106" formatCode="0.0">
                  <c:v>0</c:v>
                </c:pt>
                <c:pt idx="107" formatCode="0.0">
                  <c:v>0</c:v>
                </c:pt>
                <c:pt idx="108" formatCode="0.0">
                  <c:v>0</c:v>
                </c:pt>
                <c:pt idx="109" formatCode="0.0">
                  <c:v>0</c:v>
                </c:pt>
                <c:pt idx="110" formatCode="0.0">
                  <c:v>0</c:v>
                </c:pt>
                <c:pt idx="111" formatCode="0.0">
                  <c:v>0</c:v>
                </c:pt>
                <c:pt idx="112" formatCode="0.0">
                  <c:v>0</c:v>
                </c:pt>
                <c:pt idx="113" formatCode="0.0">
                  <c:v>0</c:v>
                </c:pt>
                <c:pt idx="114" formatCode="0.0">
                  <c:v>0</c:v>
                </c:pt>
                <c:pt idx="115" formatCode="0.0">
                  <c:v>0</c:v>
                </c:pt>
                <c:pt idx="116" formatCode="0.0">
                  <c:v>0</c:v>
                </c:pt>
                <c:pt idx="117" formatCode="0.0">
                  <c:v>0</c:v>
                </c:pt>
                <c:pt idx="118" formatCode="0.0">
                  <c:v>0</c:v>
                </c:pt>
                <c:pt idx="119" formatCode="0.0">
                  <c:v>0</c:v>
                </c:pt>
                <c:pt idx="120" formatCode="0.0">
                  <c:v>0</c:v>
                </c:pt>
                <c:pt idx="121" formatCode="0.0">
                  <c:v>0</c:v>
                </c:pt>
                <c:pt idx="122" formatCode="0.0">
                  <c:v>0</c:v>
                </c:pt>
                <c:pt idx="123" formatCode="0.0">
                  <c:v>0</c:v>
                </c:pt>
                <c:pt idx="124" formatCode="0.0">
                  <c:v>0</c:v>
                </c:pt>
                <c:pt idx="125" formatCode="0.0">
                  <c:v>0</c:v>
                </c:pt>
                <c:pt idx="126" formatCode="0.0">
                  <c:v>0</c:v>
                </c:pt>
                <c:pt idx="127" formatCode="0.0">
                  <c:v>0</c:v>
                </c:pt>
                <c:pt idx="128" formatCode="0.0">
                  <c:v>0</c:v>
                </c:pt>
                <c:pt idx="129" formatCode="0.0">
                  <c:v>0</c:v>
                </c:pt>
                <c:pt idx="130" formatCode="0.0">
                  <c:v>0</c:v>
                </c:pt>
                <c:pt idx="131" formatCode="0.0">
                  <c:v>0</c:v>
                </c:pt>
                <c:pt idx="132" formatCode="0.0">
                  <c:v>0</c:v>
                </c:pt>
                <c:pt idx="133" formatCode="0.0">
                  <c:v>0</c:v>
                </c:pt>
                <c:pt idx="134" formatCode="0.0">
                  <c:v>0</c:v>
                </c:pt>
                <c:pt idx="135" formatCode="0.0">
                  <c:v>0</c:v>
                </c:pt>
                <c:pt idx="136" formatCode="0.0">
                  <c:v>0</c:v>
                </c:pt>
                <c:pt idx="137" formatCode="0.0">
                  <c:v>0</c:v>
                </c:pt>
                <c:pt idx="138" formatCode="0.0">
                  <c:v>0</c:v>
                </c:pt>
                <c:pt idx="139" formatCode="0.0">
                  <c:v>0</c:v>
                </c:pt>
                <c:pt idx="140" formatCode="0.0">
                  <c:v>0</c:v>
                </c:pt>
                <c:pt idx="141" formatCode="0.0">
                  <c:v>0</c:v>
                </c:pt>
                <c:pt idx="142" formatCode="0.0">
                  <c:v>0</c:v>
                </c:pt>
                <c:pt idx="143" formatCode="0.0">
                  <c:v>0</c:v>
                </c:pt>
                <c:pt idx="144" formatCode="0.0">
                  <c:v>0</c:v>
                </c:pt>
                <c:pt idx="145" formatCode="0.0">
                  <c:v>0</c:v>
                </c:pt>
                <c:pt idx="146" formatCode="0.0">
                  <c:v>0</c:v>
                </c:pt>
                <c:pt idx="147" formatCode="0.0">
                  <c:v>0</c:v>
                </c:pt>
                <c:pt idx="148" formatCode="0.0">
                  <c:v>0</c:v>
                </c:pt>
                <c:pt idx="149" formatCode="0.0">
                  <c:v>0</c:v>
                </c:pt>
                <c:pt idx="150" formatCode="0.0">
                  <c:v>0</c:v>
                </c:pt>
                <c:pt idx="151" formatCode="0.0">
                  <c:v>0</c:v>
                </c:pt>
                <c:pt idx="152" formatCode="0.0">
                  <c:v>0</c:v>
                </c:pt>
                <c:pt idx="153" formatCode="0.0">
                  <c:v>0</c:v>
                </c:pt>
                <c:pt idx="154" formatCode="0.0">
                  <c:v>0</c:v>
                </c:pt>
                <c:pt idx="155" formatCode="0.0">
                  <c:v>0</c:v>
                </c:pt>
                <c:pt idx="156" formatCode="0.0">
                  <c:v>0</c:v>
                </c:pt>
                <c:pt idx="157" formatCode="0.0">
                  <c:v>0</c:v>
                </c:pt>
                <c:pt idx="158" formatCode="0.0">
                  <c:v>0</c:v>
                </c:pt>
                <c:pt idx="159" formatCode="0.0">
                  <c:v>0</c:v>
                </c:pt>
                <c:pt idx="160" formatCode="0.0">
                  <c:v>0</c:v>
                </c:pt>
                <c:pt idx="161" formatCode="0.0">
                  <c:v>0</c:v>
                </c:pt>
                <c:pt idx="162" formatCode="0.0">
                  <c:v>0</c:v>
                </c:pt>
                <c:pt idx="163" formatCode="0.0">
                  <c:v>0</c:v>
                </c:pt>
                <c:pt idx="164" formatCode="0.0">
                  <c:v>0</c:v>
                </c:pt>
                <c:pt idx="165" formatCode="0.0">
                  <c:v>0</c:v>
                </c:pt>
                <c:pt idx="166" formatCode="0.0">
                  <c:v>0</c:v>
                </c:pt>
                <c:pt idx="167" formatCode="0.0">
                  <c:v>0</c:v>
                </c:pt>
                <c:pt idx="168" formatCode="0.0">
                  <c:v>0</c:v>
                </c:pt>
                <c:pt idx="169" formatCode="0.0">
                  <c:v>0</c:v>
                </c:pt>
                <c:pt idx="170" formatCode="0.0">
                  <c:v>0</c:v>
                </c:pt>
                <c:pt idx="171" formatCode="0.0">
                  <c:v>0</c:v>
                </c:pt>
                <c:pt idx="172" formatCode="0.0">
                  <c:v>0</c:v>
                </c:pt>
                <c:pt idx="173" formatCode="0.0">
                  <c:v>0</c:v>
                </c:pt>
                <c:pt idx="174" formatCode="0.0">
                  <c:v>0</c:v>
                </c:pt>
                <c:pt idx="175" formatCode="0.0">
                  <c:v>0</c:v>
                </c:pt>
                <c:pt idx="176" formatCode="0.0">
                  <c:v>0</c:v>
                </c:pt>
                <c:pt idx="177" formatCode="0.0">
                  <c:v>0</c:v>
                </c:pt>
                <c:pt idx="178" formatCode="0.0">
                  <c:v>0</c:v>
                </c:pt>
                <c:pt idx="179" formatCode="0.0">
                  <c:v>0</c:v>
                </c:pt>
                <c:pt idx="180" formatCode="0.0">
                  <c:v>0</c:v>
                </c:pt>
                <c:pt idx="181" formatCode="0.0">
                  <c:v>0</c:v>
                </c:pt>
                <c:pt idx="182" formatCode="0.0">
                  <c:v>0</c:v>
                </c:pt>
                <c:pt idx="183" formatCode="0.0">
                  <c:v>0</c:v>
                </c:pt>
                <c:pt idx="184" formatCode="0.0">
                  <c:v>0</c:v>
                </c:pt>
                <c:pt idx="185" formatCode="0.0">
                  <c:v>0</c:v>
                </c:pt>
                <c:pt idx="186" formatCode="0.0">
                  <c:v>0</c:v>
                </c:pt>
                <c:pt idx="187" formatCode="0.0">
                  <c:v>0</c:v>
                </c:pt>
                <c:pt idx="188" formatCode="0.0">
                  <c:v>0</c:v>
                </c:pt>
                <c:pt idx="189" formatCode="0.0">
                  <c:v>0</c:v>
                </c:pt>
                <c:pt idx="190" formatCode="0.0">
                  <c:v>0</c:v>
                </c:pt>
                <c:pt idx="191" formatCode="0.0">
                  <c:v>0</c:v>
                </c:pt>
                <c:pt idx="192" formatCode="0.0">
                  <c:v>0</c:v>
                </c:pt>
                <c:pt idx="193" formatCode="0.0">
                  <c:v>0</c:v>
                </c:pt>
                <c:pt idx="194" formatCode="0.0">
                  <c:v>0</c:v>
                </c:pt>
                <c:pt idx="195" formatCode="0.0">
                  <c:v>0</c:v>
                </c:pt>
                <c:pt idx="196" formatCode="0.0">
                  <c:v>0</c:v>
                </c:pt>
                <c:pt idx="197" formatCode="0.0">
                  <c:v>0</c:v>
                </c:pt>
                <c:pt idx="198" formatCode="0.0">
                  <c:v>0</c:v>
                </c:pt>
                <c:pt idx="199" formatCode="0.0">
                  <c:v>0</c:v>
                </c:pt>
                <c:pt idx="200" formatCode="0.0">
                  <c:v>0</c:v>
                </c:pt>
                <c:pt idx="201" formatCode="0.0">
                  <c:v>0</c:v>
                </c:pt>
                <c:pt idx="202" formatCode="0.0">
                  <c:v>0</c:v>
                </c:pt>
                <c:pt idx="203" formatCode="0.0">
                  <c:v>0</c:v>
                </c:pt>
                <c:pt idx="204" formatCode="0.0">
                  <c:v>0</c:v>
                </c:pt>
                <c:pt idx="205" formatCode="0.0">
                  <c:v>0</c:v>
                </c:pt>
                <c:pt idx="206" formatCode="0.0">
                  <c:v>0</c:v>
                </c:pt>
                <c:pt idx="207" formatCode="0.0">
                  <c:v>0</c:v>
                </c:pt>
                <c:pt idx="208" formatCode="0.0">
                  <c:v>0</c:v>
                </c:pt>
                <c:pt idx="209" formatCode="0.0">
                  <c:v>0</c:v>
                </c:pt>
                <c:pt idx="210" formatCode="0.0">
                  <c:v>0</c:v>
                </c:pt>
                <c:pt idx="211" formatCode="0.0">
                  <c:v>0</c:v>
                </c:pt>
                <c:pt idx="212" formatCode="0.0">
                  <c:v>0</c:v>
                </c:pt>
                <c:pt idx="213" formatCode="0.0">
                  <c:v>0</c:v>
                </c:pt>
                <c:pt idx="214" formatCode="0.0">
                  <c:v>0</c:v>
                </c:pt>
                <c:pt idx="215" formatCode="0.0">
                  <c:v>0</c:v>
                </c:pt>
                <c:pt idx="216" formatCode="0.0">
                  <c:v>0</c:v>
                </c:pt>
                <c:pt idx="217" formatCode="0.0">
                  <c:v>0</c:v>
                </c:pt>
                <c:pt idx="218" formatCode="0.0">
                  <c:v>0</c:v>
                </c:pt>
                <c:pt idx="219" formatCode="0.0">
                  <c:v>0</c:v>
                </c:pt>
                <c:pt idx="220" formatCode="0.0">
                  <c:v>0</c:v>
                </c:pt>
                <c:pt idx="221" formatCode="0.0">
                  <c:v>0</c:v>
                </c:pt>
                <c:pt idx="222" formatCode="0.0">
                  <c:v>0</c:v>
                </c:pt>
                <c:pt idx="223" formatCode="0.0">
                  <c:v>0</c:v>
                </c:pt>
                <c:pt idx="224" formatCode="0.0">
                  <c:v>0</c:v>
                </c:pt>
                <c:pt idx="225" formatCode="0.0">
                  <c:v>0</c:v>
                </c:pt>
                <c:pt idx="226" formatCode="0.0">
                  <c:v>0</c:v>
                </c:pt>
                <c:pt idx="227" formatCode="0.0">
                  <c:v>0</c:v>
                </c:pt>
                <c:pt idx="228" formatCode="0.0">
                  <c:v>0</c:v>
                </c:pt>
                <c:pt idx="229" formatCode="0.0">
                  <c:v>0</c:v>
                </c:pt>
                <c:pt idx="230" formatCode="0.0">
                  <c:v>0</c:v>
                </c:pt>
                <c:pt idx="231" formatCode="0.0">
                  <c:v>0</c:v>
                </c:pt>
                <c:pt idx="232" formatCode="0.0">
                  <c:v>0</c:v>
                </c:pt>
                <c:pt idx="233" formatCode="0.0">
                  <c:v>0</c:v>
                </c:pt>
                <c:pt idx="234" formatCode="0.0">
                  <c:v>0</c:v>
                </c:pt>
                <c:pt idx="235" formatCode="0.0">
                  <c:v>0</c:v>
                </c:pt>
                <c:pt idx="236" formatCode="0.0">
                  <c:v>0</c:v>
                </c:pt>
                <c:pt idx="237" formatCode="0.0">
                  <c:v>0</c:v>
                </c:pt>
                <c:pt idx="238" formatCode="0.0">
                  <c:v>0</c:v>
                </c:pt>
                <c:pt idx="239" formatCode="0.0">
                  <c:v>0</c:v>
                </c:pt>
                <c:pt idx="240" formatCode="0.0">
                  <c:v>0</c:v>
                </c:pt>
                <c:pt idx="241" formatCode="0.0">
                  <c:v>0</c:v>
                </c:pt>
                <c:pt idx="242" formatCode="0.0">
                  <c:v>0</c:v>
                </c:pt>
                <c:pt idx="243" formatCode="0.0">
                  <c:v>0</c:v>
                </c:pt>
                <c:pt idx="244" formatCode="0.0">
                  <c:v>0</c:v>
                </c:pt>
                <c:pt idx="245" formatCode="0.0">
                  <c:v>0</c:v>
                </c:pt>
                <c:pt idx="246" formatCode="0.0">
                  <c:v>0</c:v>
                </c:pt>
                <c:pt idx="247" formatCode="0.0">
                  <c:v>0</c:v>
                </c:pt>
                <c:pt idx="248" formatCode="0.0">
                  <c:v>0</c:v>
                </c:pt>
                <c:pt idx="249" formatCode="0.0">
                  <c:v>0</c:v>
                </c:pt>
                <c:pt idx="250" formatCode="0.0">
                  <c:v>0</c:v>
                </c:pt>
                <c:pt idx="251" formatCode="0.0">
                  <c:v>0</c:v>
                </c:pt>
                <c:pt idx="252" formatCode="0.0">
                  <c:v>0</c:v>
                </c:pt>
                <c:pt idx="253" formatCode="0.0">
                  <c:v>0</c:v>
                </c:pt>
                <c:pt idx="254" formatCode="0.0">
                  <c:v>0</c:v>
                </c:pt>
                <c:pt idx="255" formatCode="0.0">
                  <c:v>0</c:v>
                </c:pt>
                <c:pt idx="256" formatCode="0.0">
                  <c:v>0</c:v>
                </c:pt>
                <c:pt idx="257" formatCode="0.0">
                  <c:v>0</c:v>
                </c:pt>
                <c:pt idx="258" formatCode="0.0">
                  <c:v>0</c:v>
                </c:pt>
                <c:pt idx="259" formatCode="0.0">
                  <c:v>0</c:v>
                </c:pt>
                <c:pt idx="260" formatCode="0.0">
                  <c:v>0</c:v>
                </c:pt>
                <c:pt idx="261" formatCode="0.0">
                  <c:v>0</c:v>
                </c:pt>
                <c:pt idx="262" formatCode="0.0">
                  <c:v>0</c:v>
                </c:pt>
                <c:pt idx="263" formatCode="0.0">
                  <c:v>0</c:v>
                </c:pt>
                <c:pt idx="264" formatCode="0.0">
                  <c:v>0</c:v>
                </c:pt>
                <c:pt idx="265" formatCode="0.0">
                  <c:v>0</c:v>
                </c:pt>
                <c:pt idx="266" formatCode="0.0">
                  <c:v>0</c:v>
                </c:pt>
                <c:pt idx="267" formatCode="0.0">
                  <c:v>0</c:v>
                </c:pt>
                <c:pt idx="268" formatCode="0.0">
                  <c:v>0</c:v>
                </c:pt>
                <c:pt idx="269" formatCode="0.0">
                  <c:v>0</c:v>
                </c:pt>
                <c:pt idx="270" formatCode="0.0">
                  <c:v>0</c:v>
                </c:pt>
                <c:pt idx="271" formatCode="0.0">
                  <c:v>0</c:v>
                </c:pt>
                <c:pt idx="272" formatCode="0.0">
                  <c:v>0</c:v>
                </c:pt>
                <c:pt idx="273" formatCode="0.0">
                  <c:v>0</c:v>
                </c:pt>
                <c:pt idx="274" formatCode="0.0">
                  <c:v>0</c:v>
                </c:pt>
                <c:pt idx="275" formatCode="0.0">
                  <c:v>0</c:v>
                </c:pt>
                <c:pt idx="276" formatCode="0.0">
                  <c:v>0</c:v>
                </c:pt>
                <c:pt idx="277" formatCode="0.0">
                  <c:v>0</c:v>
                </c:pt>
                <c:pt idx="278" formatCode="0.0">
                  <c:v>0</c:v>
                </c:pt>
                <c:pt idx="279" formatCode="0.0">
                  <c:v>0</c:v>
                </c:pt>
                <c:pt idx="280" formatCode="0.0">
                  <c:v>0</c:v>
                </c:pt>
                <c:pt idx="281" formatCode="0.0">
                  <c:v>0</c:v>
                </c:pt>
                <c:pt idx="282" formatCode="0.0">
                  <c:v>0</c:v>
                </c:pt>
                <c:pt idx="283" formatCode="0.0">
                  <c:v>0</c:v>
                </c:pt>
                <c:pt idx="284" formatCode="0.0">
                  <c:v>0</c:v>
                </c:pt>
                <c:pt idx="285" formatCode="0.0">
                  <c:v>0</c:v>
                </c:pt>
                <c:pt idx="286" formatCode="0.0">
                  <c:v>0</c:v>
                </c:pt>
                <c:pt idx="287" formatCode="0.0">
                  <c:v>0</c:v>
                </c:pt>
                <c:pt idx="288" formatCode="0.0">
                  <c:v>0</c:v>
                </c:pt>
                <c:pt idx="289" formatCode="0.0">
                  <c:v>0</c:v>
                </c:pt>
                <c:pt idx="290" formatCode="0.0">
                  <c:v>0</c:v>
                </c:pt>
                <c:pt idx="291" formatCode="0.0">
                  <c:v>0</c:v>
                </c:pt>
                <c:pt idx="292" formatCode="0.0">
                  <c:v>0</c:v>
                </c:pt>
                <c:pt idx="293" formatCode="0.0">
                  <c:v>0</c:v>
                </c:pt>
                <c:pt idx="294" formatCode="0.0">
                  <c:v>0</c:v>
                </c:pt>
                <c:pt idx="295" formatCode="0.0">
                  <c:v>0</c:v>
                </c:pt>
                <c:pt idx="296" formatCode="0.0">
                  <c:v>0</c:v>
                </c:pt>
                <c:pt idx="297" formatCode="0.0">
                  <c:v>0</c:v>
                </c:pt>
                <c:pt idx="298" formatCode="0.0">
                  <c:v>0</c:v>
                </c:pt>
                <c:pt idx="299" formatCode="0.0">
                  <c:v>0</c:v>
                </c:pt>
                <c:pt idx="300" formatCode="0.0">
                  <c:v>0</c:v>
                </c:pt>
                <c:pt idx="301" formatCode="0.0">
                  <c:v>0</c:v>
                </c:pt>
                <c:pt idx="302" formatCode="0.0">
                  <c:v>0</c:v>
                </c:pt>
                <c:pt idx="303" formatCode="0.0">
                  <c:v>0</c:v>
                </c:pt>
                <c:pt idx="304" formatCode="0.0">
                  <c:v>0</c:v>
                </c:pt>
                <c:pt idx="305" formatCode="0.0">
                  <c:v>0</c:v>
                </c:pt>
                <c:pt idx="306" formatCode="0.0">
                  <c:v>0</c:v>
                </c:pt>
                <c:pt idx="307" formatCode="0.0">
                  <c:v>0</c:v>
                </c:pt>
                <c:pt idx="308" formatCode="0.0">
                  <c:v>0</c:v>
                </c:pt>
                <c:pt idx="309" formatCode="0.0">
                  <c:v>0</c:v>
                </c:pt>
                <c:pt idx="310" formatCode="0.0">
                  <c:v>0</c:v>
                </c:pt>
                <c:pt idx="311" formatCode="0.0">
                  <c:v>0</c:v>
                </c:pt>
                <c:pt idx="312" formatCode="0.0">
                  <c:v>0</c:v>
                </c:pt>
                <c:pt idx="313" formatCode="0.0">
                  <c:v>0</c:v>
                </c:pt>
                <c:pt idx="314" formatCode="0.0">
                  <c:v>0</c:v>
                </c:pt>
                <c:pt idx="315" formatCode="0.0">
                  <c:v>0</c:v>
                </c:pt>
                <c:pt idx="316" formatCode="0.0">
                  <c:v>0</c:v>
                </c:pt>
                <c:pt idx="317" formatCode="0.0">
                  <c:v>0</c:v>
                </c:pt>
                <c:pt idx="318" formatCode="0.0">
                  <c:v>0</c:v>
                </c:pt>
                <c:pt idx="319" formatCode="0.0">
                  <c:v>0</c:v>
                </c:pt>
                <c:pt idx="320" formatCode="0.0">
                  <c:v>0</c:v>
                </c:pt>
                <c:pt idx="321" formatCode="0.0">
                  <c:v>0</c:v>
                </c:pt>
                <c:pt idx="322" formatCode="0.0">
                  <c:v>0</c:v>
                </c:pt>
                <c:pt idx="323" formatCode="0.0">
                  <c:v>0</c:v>
                </c:pt>
                <c:pt idx="324" formatCode="0.0">
                  <c:v>0</c:v>
                </c:pt>
                <c:pt idx="325" formatCode="0.0">
                  <c:v>0</c:v>
                </c:pt>
                <c:pt idx="326" formatCode="0.0">
                  <c:v>0</c:v>
                </c:pt>
                <c:pt idx="327" formatCode="0.0">
                  <c:v>0</c:v>
                </c:pt>
                <c:pt idx="328" formatCode="0.0">
                  <c:v>0</c:v>
                </c:pt>
                <c:pt idx="329" formatCode="0.0">
                  <c:v>0</c:v>
                </c:pt>
                <c:pt idx="330" formatCode="0.0">
                  <c:v>0</c:v>
                </c:pt>
                <c:pt idx="331" formatCode="0.0">
                  <c:v>0</c:v>
                </c:pt>
                <c:pt idx="332" formatCode="0.0">
                  <c:v>0</c:v>
                </c:pt>
                <c:pt idx="333" formatCode="0.0">
                  <c:v>0</c:v>
                </c:pt>
                <c:pt idx="334" formatCode="0.0">
                  <c:v>0</c:v>
                </c:pt>
                <c:pt idx="335" formatCode="0.0">
                  <c:v>0</c:v>
                </c:pt>
                <c:pt idx="336" formatCode="0.0">
                  <c:v>0</c:v>
                </c:pt>
                <c:pt idx="337" formatCode="0.0">
                  <c:v>0</c:v>
                </c:pt>
                <c:pt idx="338" formatCode="0.0">
                  <c:v>0</c:v>
                </c:pt>
                <c:pt idx="339" formatCode="0.0">
                  <c:v>0</c:v>
                </c:pt>
                <c:pt idx="340" formatCode="0.0">
                  <c:v>0</c:v>
                </c:pt>
                <c:pt idx="341" formatCode="0.0">
                  <c:v>0</c:v>
                </c:pt>
                <c:pt idx="342" formatCode="0.0">
                  <c:v>0</c:v>
                </c:pt>
                <c:pt idx="343" formatCode="0.0">
                  <c:v>0</c:v>
                </c:pt>
                <c:pt idx="344" formatCode="0.0">
                  <c:v>0</c:v>
                </c:pt>
                <c:pt idx="345" formatCode="0.0">
                  <c:v>0</c:v>
                </c:pt>
                <c:pt idx="346" formatCode="0.0">
                  <c:v>0</c:v>
                </c:pt>
                <c:pt idx="347" formatCode="0.0">
                  <c:v>0</c:v>
                </c:pt>
                <c:pt idx="348" formatCode="0.0">
                  <c:v>0</c:v>
                </c:pt>
                <c:pt idx="349" formatCode="0.0">
                  <c:v>0</c:v>
                </c:pt>
                <c:pt idx="350" formatCode="0.0">
                  <c:v>0</c:v>
                </c:pt>
                <c:pt idx="351" formatCode="0.0">
                  <c:v>0</c:v>
                </c:pt>
                <c:pt idx="352" formatCode="0.0">
                  <c:v>0</c:v>
                </c:pt>
                <c:pt idx="353" formatCode="0.0">
                  <c:v>0</c:v>
                </c:pt>
                <c:pt idx="354" formatCode="0.0">
                  <c:v>0</c:v>
                </c:pt>
                <c:pt idx="355" formatCode="0.0">
                  <c:v>0</c:v>
                </c:pt>
                <c:pt idx="356" formatCode="0.0">
                  <c:v>0</c:v>
                </c:pt>
                <c:pt idx="357" formatCode="0.0">
                  <c:v>0</c:v>
                </c:pt>
                <c:pt idx="358" formatCode="0.0">
                  <c:v>0</c:v>
                </c:pt>
                <c:pt idx="359" formatCode="0.0">
                  <c:v>0</c:v>
                </c:pt>
                <c:pt idx="360" formatCode="0.0">
                  <c:v>0</c:v>
                </c:pt>
                <c:pt idx="361" formatCode="0.0">
                  <c:v>0</c:v>
                </c:pt>
                <c:pt idx="362" formatCode="0.0">
                  <c:v>0</c:v>
                </c:pt>
                <c:pt idx="363" formatCode="0.0">
                  <c:v>0</c:v>
                </c:pt>
                <c:pt idx="364" formatCode="0.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56-404E-837F-826988A7807C}"/>
            </c:ext>
          </c:extLst>
        </c:ser>
        <c:ser>
          <c:idx val="5"/>
          <c:order val="2"/>
          <c:tx>
            <c:v>Mean</c:v>
          </c:tx>
          <c:spPr>
            <a:ln w="28575" cap="rnd">
              <a:solidFill>
                <a:srgbClr val="77A622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Pt>
            <c:idx val="364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8156-404E-837F-826988A7807C}"/>
              </c:ext>
            </c:extLst>
          </c:dPt>
          <c:trendline>
            <c:spPr>
              <a:ln w="1270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cat>
            <c:numRef>
              <c:f>'Palautumisseuranta pohja'!$A$7:$A$371</c:f>
              <c:numCache>
                <c:formatCode>dd/mm/yyyy</c:formatCode>
                <c:ptCount val="365"/>
                <c:pt idx="0">
                  <c:v>43952</c:v>
                </c:pt>
                <c:pt idx="1">
                  <c:v>43953</c:v>
                </c:pt>
                <c:pt idx="2">
                  <c:v>43954</c:v>
                </c:pt>
                <c:pt idx="3">
                  <c:v>43955</c:v>
                </c:pt>
                <c:pt idx="4">
                  <c:v>43956</c:v>
                </c:pt>
                <c:pt idx="5">
                  <c:v>43957</c:v>
                </c:pt>
                <c:pt idx="6">
                  <c:v>43958</c:v>
                </c:pt>
                <c:pt idx="7">
                  <c:v>43959</c:v>
                </c:pt>
                <c:pt idx="8">
                  <c:v>43960</c:v>
                </c:pt>
                <c:pt idx="9">
                  <c:v>43961</c:v>
                </c:pt>
                <c:pt idx="10">
                  <c:v>43962</c:v>
                </c:pt>
                <c:pt idx="11">
                  <c:v>43963</c:v>
                </c:pt>
                <c:pt idx="12">
                  <c:v>43964</c:v>
                </c:pt>
                <c:pt idx="13">
                  <c:v>43965</c:v>
                </c:pt>
                <c:pt idx="14">
                  <c:v>43966</c:v>
                </c:pt>
                <c:pt idx="15">
                  <c:v>43967</c:v>
                </c:pt>
                <c:pt idx="16">
                  <c:v>43968</c:v>
                </c:pt>
                <c:pt idx="17">
                  <c:v>43969</c:v>
                </c:pt>
                <c:pt idx="18">
                  <c:v>43970</c:v>
                </c:pt>
                <c:pt idx="19">
                  <c:v>43971</c:v>
                </c:pt>
                <c:pt idx="20">
                  <c:v>43972</c:v>
                </c:pt>
                <c:pt idx="21">
                  <c:v>43973</c:v>
                </c:pt>
                <c:pt idx="22">
                  <c:v>43974</c:v>
                </c:pt>
                <c:pt idx="23">
                  <c:v>43975</c:v>
                </c:pt>
                <c:pt idx="24">
                  <c:v>43976</c:v>
                </c:pt>
                <c:pt idx="25">
                  <c:v>43977</c:v>
                </c:pt>
                <c:pt idx="26">
                  <c:v>43978</c:v>
                </c:pt>
                <c:pt idx="27">
                  <c:v>43979</c:v>
                </c:pt>
                <c:pt idx="28">
                  <c:v>43980</c:v>
                </c:pt>
                <c:pt idx="29">
                  <c:v>43981</c:v>
                </c:pt>
                <c:pt idx="30">
                  <c:v>43982</c:v>
                </c:pt>
                <c:pt idx="31">
                  <c:v>43983</c:v>
                </c:pt>
                <c:pt idx="32">
                  <c:v>43984</c:v>
                </c:pt>
                <c:pt idx="33">
                  <c:v>43985</c:v>
                </c:pt>
                <c:pt idx="34">
                  <c:v>43986</c:v>
                </c:pt>
                <c:pt idx="35">
                  <c:v>43987</c:v>
                </c:pt>
                <c:pt idx="36">
                  <c:v>43988</c:v>
                </c:pt>
                <c:pt idx="37">
                  <c:v>43989</c:v>
                </c:pt>
                <c:pt idx="38">
                  <c:v>43990</c:v>
                </c:pt>
                <c:pt idx="39">
                  <c:v>43991</c:v>
                </c:pt>
                <c:pt idx="40">
                  <c:v>43992</c:v>
                </c:pt>
                <c:pt idx="41">
                  <c:v>43993</c:v>
                </c:pt>
                <c:pt idx="42">
                  <c:v>43994</c:v>
                </c:pt>
                <c:pt idx="43">
                  <c:v>43995</c:v>
                </c:pt>
                <c:pt idx="44">
                  <c:v>43996</c:v>
                </c:pt>
                <c:pt idx="45">
                  <c:v>43997</c:v>
                </c:pt>
                <c:pt idx="46">
                  <c:v>43998</c:v>
                </c:pt>
                <c:pt idx="47">
                  <c:v>43999</c:v>
                </c:pt>
                <c:pt idx="48">
                  <c:v>44000</c:v>
                </c:pt>
                <c:pt idx="49">
                  <c:v>44001</c:v>
                </c:pt>
                <c:pt idx="50">
                  <c:v>44002</c:v>
                </c:pt>
                <c:pt idx="51">
                  <c:v>44003</c:v>
                </c:pt>
                <c:pt idx="52">
                  <c:v>44004</c:v>
                </c:pt>
                <c:pt idx="53">
                  <c:v>44005</c:v>
                </c:pt>
                <c:pt idx="54">
                  <c:v>44006</c:v>
                </c:pt>
                <c:pt idx="55">
                  <c:v>44007</c:v>
                </c:pt>
                <c:pt idx="56">
                  <c:v>44008</c:v>
                </c:pt>
                <c:pt idx="57">
                  <c:v>44009</c:v>
                </c:pt>
                <c:pt idx="58">
                  <c:v>44010</c:v>
                </c:pt>
                <c:pt idx="59">
                  <c:v>44011</c:v>
                </c:pt>
                <c:pt idx="60">
                  <c:v>44012</c:v>
                </c:pt>
                <c:pt idx="61">
                  <c:v>44013</c:v>
                </c:pt>
                <c:pt idx="62">
                  <c:v>44014</c:v>
                </c:pt>
                <c:pt idx="63">
                  <c:v>44015</c:v>
                </c:pt>
                <c:pt idx="64">
                  <c:v>44016</c:v>
                </c:pt>
                <c:pt idx="65">
                  <c:v>44017</c:v>
                </c:pt>
                <c:pt idx="66">
                  <c:v>44018</c:v>
                </c:pt>
                <c:pt idx="67">
                  <c:v>44019</c:v>
                </c:pt>
                <c:pt idx="68">
                  <c:v>44020</c:v>
                </c:pt>
                <c:pt idx="69">
                  <c:v>44021</c:v>
                </c:pt>
                <c:pt idx="70">
                  <c:v>44022</c:v>
                </c:pt>
                <c:pt idx="71">
                  <c:v>44023</c:v>
                </c:pt>
                <c:pt idx="72">
                  <c:v>44024</c:v>
                </c:pt>
                <c:pt idx="73">
                  <c:v>44025</c:v>
                </c:pt>
                <c:pt idx="74">
                  <c:v>44026</c:v>
                </c:pt>
                <c:pt idx="75">
                  <c:v>44027</c:v>
                </c:pt>
                <c:pt idx="76">
                  <c:v>44028</c:v>
                </c:pt>
                <c:pt idx="77">
                  <c:v>44029</c:v>
                </c:pt>
                <c:pt idx="78">
                  <c:v>44030</c:v>
                </c:pt>
                <c:pt idx="79">
                  <c:v>44031</c:v>
                </c:pt>
                <c:pt idx="80">
                  <c:v>44032</c:v>
                </c:pt>
                <c:pt idx="81">
                  <c:v>44033</c:v>
                </c:pt>
                <c:pt idx="82">
                  <c:v>44034</c:v>
                </c:pt>
                <c:pt idx="83">
                  <c:v>44035</c:v>
                </c:pt>
                <c:pt idx="84">
                  <c:v>44036</c:v>
                </c:pt>
                <c:pt idx="85">
                  <c:v>44037</c:v>
                </c:pt>
                <c:pt idx="86">
                  <c:v>44038</c:v>
                </c:pt>
                <c:pt idx="87">
                  <c:v>44039</c:v>
                </c:pt>
                <c:pt idx="88">
                  <c:v>44040</c:v>
                </c:pt>
                <c:pt idx="89">
                  <c:v>44041</c:v>
                </c:pt>
                <c:pt idx="90">
                  <c:v>44042</c:v>
                </c:pt>
                <c:pt idx="91">
                  <c:v>44043</c:v>
                </c:pt>
                <c:pt idx="92">
                  <c:v>44044</c:v>
                </c:pt>
                <c:pt idx="93">
                  <c:v>44045</c:v>
                </c:pt>
                <c:pt idx="94">
                  <c:v>44046</c:v>
                </c:pt>
                <c:pt idx="95">
                  <c:v>44047</c:v>
                </c:pt>
                <c:pt idx="96">
                  <c:v>44048</c:v>
                </c:pt>
                <c:pt idx="97">
                  <c:v>44049</c:v>
                </c:pt>
                <c:pt idx="98">
                  <c:v>44050</c:v>
                </c:pt>
                <c:pt idx="99">
                  <c:v>44051</c:v>
                </c:pt>
                <c:pt idx="100">
                  <c:v>44052</c:v>
                </c:pt>
                <c:pt idx="101">
                  <c:v>44053</c:v>
                </c:pt>
                <c:pt idx="102">
                  <c:v>44054</c:v>
                </c:pt>
                <c:pt idx="103">
                  <c:v>44055</c:v>
                </c:pt>
                <c:pt idx="104">
                  <c:v>44056</c:v>
                </c:pt>
                <c:pt idx="105">
                  <c:v>44057</c:v>
                </c:pt>
                <c:pt idx="106">
                  <c:v>44058</c:v>
                </c:pt>
                <c:pt idx="107">
                  <c:v>44059</c:v>
                </c:pt>
                <c:pt idx="108">
                  <c:v>44060</c:v>
                </c:pt>
                <c:pt idx="109">
                  <c:v>44061</c:v>
                </c:pt>
                <c:pt idx="110">
                  <c:v>44062</c:v>
                </c:pt>
                <c:pt idx="111">
                  <c:v>44063</c:v>
                </c:pt>
                <c:pt idx="112">
                  <c:v>44064</c:v>
                </c:pt>
                <c:pt idx="113">
                  <c:v>44065</c:v>
                </c:pt>
                <c:pt idx="114">
                  <c:v>44066</c:v>
                </c:pt>
                <c:pt idx="115">
                  <c:v>44067</c:v>
                </c:pt>
                <c:pt idx="116">
                  <c:v>44068</c:v>
                </c:pt>
                <c:pt idx="117">
                  <c:v>44069</c:v>
                </c:pt>
                <c:pt idx="118">
                  <c:v>44070</c:v>
                </c:pt>
                <c:pt idx="119">
                  <c:v>44071</c:v>
                </c:pt>
                <c:pt idx="120">
                  <c:v>44072</c:v>
                </c:pt>
                <c:pt idx="121">
                  <c:v>44073</c:v>
                </c:pt>
                <c:pt idx="122">
                  <c:v>44074</c:v>
                </c:pt>
                <c:pt idx="123">
                  <c:v>44075</c:v>
                </c:pt>
                <c:pt idx="124">
                  <c:v>44076</c:v>
                </c:pt>
                <c:pt idx="125">
                  <c:v>44077</c:v>
                </c:pt>
                <c:pt idx="126">
                  <c:v>44078</c:v>
                </c:pt>
                <c:pt idx="127">
                  <c:v>44079</c:v>
                </c:pt>
                <c:pt idx="128">
                  <c:v>44080</c:v>
                </c:pt>
                <c:pt idx="129">
                  <c:v>44081</c:v>
                </c:pt>
                <c:pt idx="130">
                  <c:v>44082</c:v>
                </c:pt>
                <c:pt idx="131">
                  <c:v>44083</c:v>
                </c:pt>
                <c:pt idx="132">
                  <c:v>44084</c:v>
                </c:pt>
                <c:pt idx="133">
                  <c:v>44085</c:v>
                </c:pt>
                <c:pt idx="134">
                  <c:v>44086</c:v>
                </c:pt>
                <c:pt idx="135">
                  <c:v>44087</c:v>
                </c:pt>
                <c:pt idx="136">
                  <c:v>44088</c:v>
                </c:pt>
                <c:pt idx="137">
                  <c:v>44089</c:v>
                </c:pt>
                <c:pt idx="138">
                  <c:v>44090</c:v>
                </c:pt>
                <c:pt idx="139">
                  <c:v>44091</c:v>
                </c:pt>
                <c:pt idx="140">
                  <c:v>44092</c:v>
                </c:pt>
                <c:pt idx="141">
                  <c:v>44093</c:v>
                </c:pt>
                <c:pt idx="142">
                  <c:v>44094</c:v>
                </c:pt>
                <c:pt idx="143">
                  <c:v>44095</c:v>
                </c:pt>
                <c:pt idx="144">
                  <c:v>44096</c:v>
                </c:pt>
                <c:pt idx="145">
                  <c:v>44097</c:v>
                </c:pt>
                <c:pt idx="146">
                  <c:v>44098</c:v>
                </c:pt>
                <c:pt idx="147">
                  <c:v>44099</c:v>
                </c:pt>
                <c:pt idx="148">
                  <c:v>44100</c:v>
                </c:pt>
                <c:pt idx="149">
                  <c:v>44101</c:v>
                </c:pt>
                <c:pt idx="150">
                  <c:v>44102</c:v>
                </c:pt>
                <c:pt idx="151">
                  <c:v>44103</c:v>
                </c:pt>
                <c:pt idx="152">
                  <c:v>44104</c:v>
                </c:pt>
                <c:pt idx="153">
                  <c:v>44105</c:v>
                </c:pt>
                <c:pt idx="154">
                  <c:v>44106</c:v>
                </c:pt>
                <c:pt idx="155">
                  <c:v>44107</c:v>
                </c:pt>
                <c:pt idx="156">
                  <c:v>44108</c:v>
                </c:pt>
                <c:pt idx="157">
                  <c:v>44109</c:v>
                </c:pt>
                <c:pt idx="158">
                  <c:v>44110</c:v>
                </c:pt>
                <c:pt idx="159">
                  <c:v>44111</c:v>
                </c:pt>
                <c:pt idx="160">
                  <c:v>44112</c:v>
                </c:pt>
                <c:pt idx="161">
                  <c:v>44113</c:v>
                </c:pt>
                <c:pt idx="162">
                  <c:v>44114</c:v>
                </c:pt>
                <c:pt idx="163">
                  <c:v>44115</c:v>
                </c:pt>
                <c:pt idx="164">
                  <c:v>44116</c:v>
                </c:pt>
                <c:pt idx="165">
                  <c:v>44117</c:v>
                </c:pt>
                <c:pt idx="166">
                  <c:v>44118</c:v>
                </c:pt>
                <c:pt idx="167">
                  <c:v>44119</c:v>
                </c:pt>
                <c:pt idx="168">
                  <c:v>44120</c:v>
                </c:pt>
                <c:pt idx="169">
                  <c:v>44121</c:v>
                </c:pt>
                <c:pt idx="170">
                  <c:v>44122</c:v>
                </c:pt>
                <c:pt idx="171">
                  <c:v>44123</c:v>
                </c:pt>
                <c:pt idx="172">
                  <c:v>44124</c:v>
                </c:pt>
                <c:pt idx="173">
                  <c:v>44125</c:v>
                </c:pt>
                <c:pt idx="174">
                  <c:v>44126</c:v>
                </c:pt>
                <c:pt idx="175">
                  <c:v>44127</c:v>
                </c:pt>
                <c:pt idx="176">
                  <c:v>44128</c:v>
                </c:pt>
                <c:pt idx="177">
                  <c:v>44129</c:v>
                </c:pt>
                <c:pt idx="178">
                  <c:v>44130</c:v>
                </c:pt>
                <c:pt idx="179">
                  <c:v>44131</c:v>
                </c:pt>
                <c:pt idx="180">
                  <c:v>44132</c:v>
                </c:pt>
                <c:pt idx="181">
                  <c:v>44133</c:v>
                </c:pt>
                <c:pt idx="182">
                  <c:v>44134</c:v>
                </c:pt>
                <c:pt idx="183">
                  <c:v>44135</c:v>
                </c:pt>
                <c:pt idx="184">
                  <c:v>44136</c:v>
                </c:pt>
                <c:pt idx="185">
                  <c:v>44137</c:v>
                </c:pt>
                <c:pt idx="186">
                  <c:v>44138</c:v>
                </c:pt>
                <c:pt idx="187">
                  <c:v>44139</c:v>
                </c:pt>
                <c:pt idx="188">
                  <c:v>44140</c:v>
                </c:pt>
                <c:pt idx="189">
                  <c:v>44141</c:v>
                </c:pt>
                <c:pt idx="190">
                  <c:v>44142</c:v>
                </c:pt>
                <c:pt idx="191">
                  <c:v>44143</c:v>
                </c:pt>
                <c:pt idx="192">
                  <c:v>44144</c:v>
                </c:pt>
                <c:pt idx="193">
                  <c:v>44145</c:v>
                </c:pt>
                <c:pt idx="194">
                  <c:v>44146</c:v>
                </c:pt>
                <c:pt idx="195">
                  <c:v>44147</c:v>
                </c:pt>
                <c:pt idx="196">
                  <c:v>44148</c:v>
                </c:pt>
                <c:pt idx="197">
                  <c:v>44149</c:v>
                </c:pt>
                <c:pt idx="198">
                  <c:v>44150</c:v>
                </c:pt>
                <c:pt idx="199">
                  <c:v>44151</c:v>
                </c:pt>
                <c:pt idx="200">
                  <c:v>44152</c:v>
                </c:pt>
                <c:pt idx="201">
                  <c:v>44153</c:v>
                </c:pt>
                <c:pt idx="202">
                  <c:v>44154</c:v>
                </c:pt>
                <c:pt idx="203">
                  <c:v>44155</c:v>
                </c:pt>
                <c:pt idx="204">
                  <c:v>44156</c:v>
                </c:pt>
                <c:pt idx="205">
                  <c:v>44157</c:v>
                </c:pt>
                <c:pt idx="206">
                  <c:v>44158</c:v>
                </c:pt>
                <c:pt idx="207">
                  <c:v>44159</c:v>
                </c:pt>
                <c:pt idx="208">
                  <c:v>44160</c:v>
                </c:pt>
                <c:pt idx="209">
                  <c:v>44161</c:v>
                </c:pt>
                <c:pt idx="210">
                  <c:v>44162</c:v>
                </c:pt>
                <c:pt idx="211">
                  <c:v>44163</c:v>
                </c:pt>
                <c:pt idx="212">
                  <c:v>44164</c:v>
                </c:pt>
                <c:pt idx="213">
                  <c:v>44165</c:v>
                </c:pt>
                <c:pt idx="214">
                  <c:v>44166</c:v>
                </c:pt>
                <c:pt idx="215">
                  <c:v>44167</c:v>
                </c:pt>
                <c:pt idx="216">
                  <c:v>44168</c:v>
                </c:pt>
                <c:pt idx="217">
                  <c:v>44169</c:v>
                </c:pt>
                <c:pt idx="218">
                  <c:v>44170</c:v>
                </c:pt>
                <c:pt idx="219">
                  <c:v>44171</c:v>
                </c:pt>
                <c:pt idx="220">
                  <c:v>44172</c:v>
                </c:pt>
                <c:pt idx="221">
                  <c:v>44173</c:v>
                </c:pt>
                <c:pt idx="222">
                  <c:v>44174</c:v>
                </c:pt>
                <c:pt idx="223">
                  <c:v>44175</c:v>
                </c:pt>
                <c:pt idx="224">
                  <c:v>44176</c:v>
                </c:pt>
                <c:pt idx="225">
                  <c:v>44177</c:v>
                </c:pt>
                <c:pt idx="226">
                  <c:v>44178</c:v>
                </c:pt>
                <c:pt idx="227">
                  <c:v>44179</c:v>
                </c:pt>
                <c:pt idx="228">
                  <c:v>44180</c:v>
                </c:pt>
                <c:pt idx="229">
                  <c:v>44181</c:v>
                </c:pt>
                <c:pt idx="230">
                  <c:v>44182</c:v>
                </c:pt>
                <c:pt idx="231">
                  <c:v>44183</c:v>
                </c:pt>
                <c:pt idx="232">
                  <c:v>44184</c:v>
                </c:pt>
                <c:pt idx="233">
                  <c:v>44185</c:v>
                </c:pt>
                <c:pt idx="234">
                  <c:v>44186</c:v>
                </c:pt>
                <c:pt idx="235">
                  <c:v>44187</c:v>
                </c:pt>
                <c:pt idx="236">
                  <c:v>44188</c:v>
                </c:pt>
                <c:pt idx="237">
                  <c:v>44189</c:v>
                </c:pt>
                <c:pt idx="238">
                  <c:v>44190</c:v>
                </c:pt>
                <c:pt idx="239">
                  <c:v>44191</c:v>
                </c:pt>
                <c:pt idx="240">
                  <c:v>44192</c:v>
                </c:pt>
                <c:pt idx="241">
                  <c:v>44193</c:v>
                </c:pt>
                <c:pt idx="242">
                  <c:v>44194</c:v>
                </c:pt>
                <c:pt idx="243">
                  <c:v>44195</c:v>
                </c:pt>
                <c:pt idx="244">
                  <c:v>44196</c:v>
                </c:pt>
                <c:pt idx="245">
                  <c:v>44197</c:v>
                </c:pt>
                <c:pt idx="246">
                  <c:v>44198</c:v>
                </c:pt>
                <c:pt idx="247">
                  <c:v>44199</c:v>
                </c:pt>
                <c:pt idx="248">
                  <c:v>44200</c:v>
                </c:pt>
                <c:pt idx="249">
                  <c:v>44201</c:v>
                </c:pt>
                <c:pt idx="250">
                  <c:v>44202</c:v>
                </c:pt>
                <c:pt idx="251">
                  <c:v>44203</c:v>
                </c:pt>
                <c:pt idx="252">
                  <c:v>44204</c:v>
                </c:pt>
                <c:pt idx="253">
                  <c:v>44205</c:v>
                </c:pt>
                <c:pt idx="254">
                  <c:v>44206</c:v>
                </c:pt>
                <c:pt idx="255">
                  <c:v>44207</c:v>
                </c:pt>
                <c:pt idx="256">
                  <c:v>44208</c:v>
                </c:pt>
                <c:pt idx="257">
                  <c:v>44209</c:v>
                </c:pt>
                <c:pt idx="258">
                  <c:v>44210</c:v>
                </c:pt>
                <c:pt idx="259">
                  <c:v>44211</c:v>
                </c:pt>
                <c:pt idx="260">
                  <c:v>44212</c:v>
                </c:pt>
                <c:pt idx="261">
                  <c:v>44213</c:v>
                </c:pt>
                <c:pt idx="262">
                  <c:v>44214</c:v>
                </c:pt>
                <c:pt idx="263">
                  <c:v>44215</c:v>
                </c:pt>
                <c:pt idx="264">
                  <c:v>44216</c:v>
                </c:pt>
                <c:pt idx="265">
                  <c:v>44217</c:v>
                </c:pt>
                <c:pt idx="266">
                  <c:v>44218</c:v>
                </c:pt>
                <c:pt idx="267">
                  <c:v>44219</c:v>
                </c:pt>
                <c:pt idx="268">
                  <c:v>44220</c:v>
                </c:pt>
                <c:pt idx="269">
                  <c:v>44221</c:v>
                </c:pt>
                <c:pt idx="270">
                  <c:v>44222</c:v>
                </c:pt>
                <c:pt idx="271">
                  <c:v>44223</c:v>
                </c:pt>
                <c:pt idx="272">
                  <c:v>44224</c:v>
                </c:pt>
                <c:pt idx="273">
                  <c:v>44225</c:v>
                </c:pt>
                <c:pt idx="274">
                  <c:v>44226</c:v>
                </c:pt>
                <c:pt idx="275">
                  <c:v>44227</c:v>
                </c:pt>
                <c:pt idx="276">
                  <c:v>44228</c:v>
                </c:pt>
                <c:pt idx="277">
                  <c:v>44229</c:v>
                </c:pt>
                <c:pt idx="278">
                  <c:v>44230</c:v>
                </c:pt>
                <c:pt idx="279">
                  <c:v>44231</c:v>
                </c:pt>
                <c:pt idx="280">
                  <c:v>44232</c:v>
                </c:pt>
                <c:pt idx="281">
                  <c:v>44233</c:v>
                </c:pt>
                <c:pt idx="282">
                  <c:v>44234</c:v>
                </c:pt>
                <c:pt idx="283">
                  <c:v>44235</c:v>
                </c:pt>
                <c:pt idx="284">
                  <c:v>44236</c:v>
                </c:pt>
                <c:pt idx="285">
                  <c:v>44237</c:v>
                </c:pt>
                <c:pt idx="286">
                  <c:v>44238</c:v>
                </c:pt>
                <c:pt idx="287">
                  <c:v>44239</c:v>
                </c:pt>
                <c:pt idx="288">
                  <c:v>44240</c:v>
                </c:pt>
                <c:pt idx="289">
                  <c:v>44241</c:v>
                </c:pt>
                <c:pt idx="290">
                  <c:v>44242</c:v>
                </c:pt>
                <c:pt idx="291">
                  <c:v>44243</c:v>
                </c:pt>
                <c:pt idx="292">
                  <c:v>44244</c:v>
                </c:pt>
                <c:pt idx="293">
                  <c:v>44245</c:v>
                </c:pt>
                <c:pt idx="294">
                  <c:v>44246</c:v>
                </c:pt>
                <c:pt idx="295">
                  <c:v>44247</c:v>
                </c:pt>
                <c:pt idx="296">
                  <c:v>44248</c:v>
                </c:pt>
                <c:pt idx="297">
                  <c:v>44249</c:v>
                </c:pt>
                <c:pt idx="298">
                  <c:v>44250</c:v>
                </c:pt>
                <c:pt idx="299">
                  <c:v>44251</c:v>
                </c:pt>
                <c:pt idx="300">
                  <c:v>44252</c:v>
                </c:pt>
                <c:pt idx="301">
                  <c:v>44253</c:v>
                </c:pt>
                <c:pt idx="302">
                  <c:v>44254</c:v>
                </c:pt>
                <c:pt idx="303">
                  <c:v>44255</c:v>
                </c:pt>
                <c:pt idx="304">
                  <c:v>44256</c:v>
                </c:pt>
                <c:pt idx="305">
                  <c:v>44257</c:v>
                </c:pt>
                <c:pt idx="306">
                  <c:v>44258</c:v>
                </c:pt>
                <c:pt idx="307">
                  <c:v>44259</c:v>
                </c:pt>
                <c:pt idx="308">
                  <c:v>44260</c:v>
                </c:pt>
                <c:pt idx="309">
                  <c:v>44261</c:v>
                </c:pt>
                <c:pt idx="310">
                  <c:v>44262</c:v>
                </c:pt>
                <c:pt idx="311">
                  <c:v>44263</c:v>
                </c:pt>
                <c:pt idx="312">
                  <c:v>44264</c:v>
                </c:pt>
                <c:pt idx="313">
                  <c:v>44265</c:v>
                </c:pt>
                <c:pt idx="314">
                  <c:v>44266</c:v>
                </c:pt>
                <c:pt idx="315">
                  <c:v>44267</c:v>
                </c:pt>
                <c:pt idx="316">
                  <c:v>44268</c:v>
                </c:pt>
                <c:pt idx="317">
                  <c:v>44269</c:v>
                </c:pt>
                <c:pt idx="318">
                  <c:v>44270</c:v>
                </c:pt>
                <c:pt idx="319">
                  <c:v>44271</c:v>
                </c:pt>
                <c:pt idx="320">
                  <c:v>44272</c:v>
                </c:pt>
                <c:pt idx="321">
                  <c:v>44273</c:v>
                </c:pt>
                <c:pt idx="322">
                  <c:v>44274</c:v>
                </c:pt>
                <c:pt idx="323">
                  <c:v>44275</c:v>
                </c:pt>
                <c:pt idx="324">
                  <c:v>44276</c:v>
                </c:pt>
                <c:pt idx="325">
                  <c:v>44277</c:v>
                </c:pt>
                <c:pt idx="326">
                  <c:v>44278</c:v>
                </c:pt>
                <c:pt idx="327">
                  <c:v>44279</c:v>
                </c:pt>
                <c:pt idx="328">
                  <c:v>44280</c:v>
                </c:pt>
                <c:pt idx="329">
                  <c:v>44281</c:v>
                </c:pt>
                <c:pt idx="330">
                  <c:v>44282</c:v>
                </c:pt>
                <c:pt idx="331">
                  <c:v>44283</c:v>
                </c:pt>
                <c:pt idx="332">
                  <c:v>44284</c:v>
                </c:pt>
                <c:pt idx="333">
                  <c:v>44285</c:v>
                </c:pt>
                <c:pt idx="334">
                  <c:v>44286</c:v>
                </c:pt>
                <c:pt idx="335">
                  <c:v>44287</c:v>
                </c:pt>
                <c:pt idx="336">
                  <c:v>44288</c:v>
                </c:pt>
                <c:pt idx="337">
                  <c:v>44289</c:v>
                </c:pt>
                <c:pt idx="338">
                  <c:v>44290</c:v>
                </c:pt>
                <c:pt idx="339">
                  <c:v>44291</c:v>
                </c:pt>
                <c:pt idx="340">
                  <c:v>44292</c:v>
                </c:pt>
                <c:pt idx="341">
                  <c:v>44293</c:v>
                </c:pt>
                <c:pt idx="342">
                  <c:v>44294</c:v>
                </c:pt>
                <c:pt idx="343">
                  <c:v>44295</c:v>
                </c:pt>
                <c:pt idx="344">
                  <c:v>44296</c:v>
                </c:pt>
                <c:pt idx="345">
                  <c:v>44297</c:v>
                </c:pt>
                <c:pt idx="346">
                  <c:v>44298</c:v>
                </c:pt>
                <c:pt idx="347">
                  <c:v>44299</c:v>
                </c:pt>
                <c:pt idx="348">
                  <c:v>44300</c:v>
                </c:pt>
                <c:pt idx="349">
                  <c:v>44301</c:v>
                </c:pt>
                <c:pt idx="350">
                  <c:v>44302</c:v>
                </c:pt>
                <c:pt idx="351">
                  <c:v>44303</c:v>
                </c:pt>
                <c:pt idx="352">
                  <c:v>44304</c:v>
                </c:pt>
                <c:pt idx="353">
                  <c:v>44305</c:v>
                </c:pt>
                <c:pt idx="354">
                  <c:v>44306</c:v>
                </c:pt>
                <c:pt idx="355">
                  <c:v>44307</c:v>
                </c:pt>
                <c:pt idx="356">
                  <c:v>44308</c:v>
                </c:pt>
                <c:pt idx="357">
                  <c:v>44309</c:v>
                </c:pt>
                <c:pt idx="358">
                  <c:v>44310</c:v>
                </c:pt>
                <c:pt idx="359">
                  <c:v>44311</c:v>
                </c:pt>
                <c:pt idx="360">
                  <c:v>44312</c:v>
                </c:pt>
                <c:pt idx="361">
                  <c:v>44313</c:v>
                </c:pt>
                <c:pt idx="362">
                  <c:v>44314</c:v>
                </c:pt>
                <c:pt idx="363">
                  <c:v>44315</c:v>
                </c:pt>
                <c:pt idx="364">
                  <c:v>44316</c:v>
                </c:pt>
              </c:numCache>
            </c:numRef>
          </c:cat>
          <c:val>
            <c:numRef>
              <c:f>'Palautumisseuranta pohja'!$M$7:$M$371</c:f>
              <c:numCache>
                <c:formatCode>General</c:formatCode>
                <c:ptCount val="365"/>
                <c:pt idx="0" formatCode="0.0">
                  <c:v>49.820522904269062</c:v>
                </c:pt>
                <c:pt idx="364" formatCode="0.0">
                  <c:v>49.820522904269062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56-404E-837F-826988A7807C}"/>
            </c:ext>
          </c:extLst>
        </c:ser>
        <c:ser>
          <c:idx val="3"/>
          <c:order val="3"/>
          <c:tx>
            <c:v>Upper limit</c:v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dash"/>
              </a:ln>
              <a:effectLst/>
            </c:spPr>
            <c:trendlineType val="linear"/>
            <c:dispRSqr val="0"/>
            <c:dispEq val="0"/>
          </c:trendline>
          <c:cat>
            <c:numRef>
              <c:f>'Palautumisseuranta pohja'!$A$7:$A$371</c:f>
              <c:numCache>
                <c:formatCode>dd/mm/yyyy</c:formatCode>
                <c:ptCount val="365"/>
                <c:pt idx="0">
                  <c:v>43952</c:v>
                </c:pt>
                <c:pt idx="1">
                  <c:v>43953</c:v>
                </c:pt>
                <c:pt idx="2">
                  <c:v>43954</c:v>
                </c:pt>
                <c:pt idx="3">
                  <c:v>43955</c:v>
                </c:pt>
                <c:pt idx="4">
                  <c:v>43956</c:v>
                </c:pt>
                <c:pt idx="5">
                  <c:v>43957</c:v>
                </c:pt>
                <c:pt idx="6">
                  <c:v>43958</c:v>
                </c:pt>
                <c:pt idx="7">
                  <c:v>43959</c:v>
                </c:pt>
                <c:pt idx="8">
                  <c:v>43960</c:v>
                </c:pt>
                <c:pt idx="9">
                  <c:v>43961</c:v>
                </c:pt>
                <c:pt idx="10">
                  <c:v>43962</c:v>
                </c:pt>
                <c:pt idx="11">
                  <c:v>43963</c:v>
                </c:pt>
                <c:pt idx="12">
                  <c:v>43964</c:v>
                </c:pt>
                <c:pt idx="13">
                  <c:v>43965</c:v>
                </c:pt>
                <c:pt idx="14">
                  <c:v>43966</c:v>
                </c:pt>
                <c:pt idx="15">
                  <c:v>43967</c:v>
                </c:pt>
                <c:pt idx="16">
                  <c:v>43968</c:v>
                </c:pt>
                <c:pt idx="17">
                  <c:v>43969</c:v>
                </c:pt>
                <c:pt idx="18">
                  <c:v>43970</c:v>
                </c:pt>
                <c:pt idx="19">
                  <c:v>43971</c:v>
                </c:pt>
                <c:pt idx="20">
                  <c:v>43972</c:v>
                </c:pt>
                <c:pt idx="21">
                  <c:v>43973</c:v>
                </c:pt>
                <c:pt idx="22">
                  <c:v>43974</c:v>
                </c:pt>
                <c:pt idx="23">
                  <c:v>43975</c:v>
                </c:pt>
                <c:pt idx="24">
                  <c:v>43976</c:v>
                </c:pt>
                <c:pt idx="25">
                  <c:v>43977</c:v>
                </c:pt>
                <c:pt idx="26">
                  <c:v>43978</c:v>
                </c:pt>
                <c:pt idx="27">
                  <c:v>43979</c:v>
                </c:pt>
                <c:pt idx="28">
                  <c:v>43980</c:v>
                </c:pt>
                <c:pt idx="29">
                  <c:v>43981</c:v>
                </c:pt>
                <c:pt idx="30">
                  <c:v>43982</c:v>
                </c:pt>
                <c:pt idx="31">
                  <c:v>43983</c:v>
                </c:pt>
                <c:pt idx="32">
                  <c:v>43984</c:v>
                </c:pt>
                <c:pt idx="33">
                  <c:v>43985</c:v>
                </c:pt>
                <c:pt idx="34">
                  <c:v>43986</c:v>
                </c:pt>
                <c:pt idx="35">
                  <c:v>43987</c:v>
                </c:pt>
                <c:pt idx="36">
                  <c:v>43988</c:v>
                </c:pt>
                <c:pt idx="37">
                  <c:v>43989</c:v>
                </c:pt>
                <c:pt idx="38">
                  <c:v>43990</c:v>
                </c:pt>
                <c:pt idx="39">
                  <c:v>43991</c:v>
                </c:pt>
                <c:pt idx="40">
                  <c:v>43992</c:v>
                </c:pt>
                <c:pt idx="41">
                  <c:v>43993</c:v>
                </c:pt>
                <c:pt idx="42">
                  <c:v>43994</c:v>
                </c:pt>
                <c:pt idx="43">
                  <c:v>43995</c:v>
                </c:pt>
                <c:pt idx="44">
                  <c:v>43996</c:v>
                </c:pt>
                <c:pt idx="45">
                  <c:v>43997</c:v>
                </c:pt>
                <c:pt idx="46">
                  <c:v>43998</c:v>
                </c:pt>
                <c:pt idx="47">
                  <c:v>43999</c:v>
                </c:pt>
                <c:pt idx="48">
                  <c:v>44000</c:v>
                </c:pt>
                <c:pt idx="49">
                  <c:v>44001</c:v>
                </c:pt>
                <c:pt idx="50">
                  <c:v>44002</c:v>
                </c:pt>
                <c:pt idx="51">
                  <c:v>44003</c:v>
                </c:pt>
                <c:pt idx="52">
                  <c:v>44004</c:v>
                </c:pt>
                <c:pt idx="53">
                  <c:v>44005</c:v>
                </c:pt>
                <c:pt idx="54">
                  <c:v>44006</c:v>
                </c:pt>
                <c:pt idx="55">
                  <c:v>44007</c:v>
                </c:pt>
                <c:pt idx="56">
                  <c:v>44008</c:v>
                </c:pt>
                <c:pt idx="57">
                  <c:v>44009</c:v>
                </c:pt>
                <c:pt idx="58">
                  <c:v>44010</c:v>
                </c:pt>
                <c:pt idx="59">
                  <c:v>44011</c:v>
                </c:pt>
                <c:pt idx="60">
                  <c:v>44012</c:v>
                </c:pt>
                <c:pt idx="61">
                  <c:v>44013</c:v>
                </c:pt>
                <c:pt idx="62">
                  <c:v>44014</c:v>
                </c:pt>
                <c:pt idx="63">
                  <c:v>44015</c:v>
                </c:pt>
                <c:pt idx="64">
                  <c:v>44016</c:v>
                </c:pt>
                <c:pt idx="65">
                  <c:v>44017</c:v>
                </c:pt>
                <c:pt idx="66">
                  <c:v>44018</c:v>
                </c:pt>
                <c:pt idx="67">
                  <c:v>44019</c:v>
                </c:pt>
                <c:pt idx="68">
                  <c:v>44020</c:v>
                </c:pt>
                <c:pt idx="69">
                  <c:v>44021</c:v>
                </c:pt>
                <c:pt idx="70">
                  <c:v>44022</c:v>
                </c:pt>
                <c:pt idx="71">
                  <c:v>44023</c:v>
                </c:pt>
                <c:pt idx="72">
                  <c:v>44024</c:v>
                </c:pt>
                <c:pt idx="73">
                  <c:v>44025</c:v>
                </c:pt>
                <c:pt idx="74">
                  <c:v>44026</c:v>
                </c:pt>
                <c:pt idx="75">
                  <c:v>44027</c:v>
                </c:pt>
                <c:pt idx="76">
                  <c:v>44028</c:v>
                </c:pt>
                <c:pt idx="77">
                  <c:v>44029</c:v>
                </c:pt>
                <c:pt idx="78">
                  <c:v>44030</c:v>
                </c:pt>
                <c:pt idx="79">
                  <c:v>44031</c:v>
                </c:pt>
                <c:pt idx="80">
                  <c:v>44032</c:v>
                </c:pt>
                <c:pt idx="81">
                  <c:v>44033</c:v>
                </c:pt>
                <c:pt idx="82">
                  <c:v>44034</c:v>
                </c:pt>
                <c:pt idx="83">
                  <c:v>44035</c:v>
                </c:pt>
                <c:pt idx="84">
                  <c:v>44036</c:v>
                </c:pt>
                <c:pt idx="85">
                  <c:v>44037</c:v>
                </c:pt>
                <c:pt idx="86">
                  <c:v>44038</c:v>
                </c:pt>
                <c:pt idx="87">
                  <c:v>44039</c:v>
                </c:pt>
                <c:pt idx="88">
                  <c:v>44040</c:v>
                </c:pt>
                <c:pt idx="89">
                  <c:v>44041</c:v>
                </c:pt>
                <c:pt idx="90">
                  <c:v>44042</c:v>
                </c:pt>
                <c:pt idx="91">
                  <c:v>44043</c:v>
                </c:pt>
                <c:pt idx="92">
                  <c:v>44044</c:v>
                </c:pt>
                <c:pt idx="93">
                  <c:v>44045</c:v>
                </c:pt>
                <c:pt idx="94">
                  <c:v>44046</c:v>
                </c:pt>
                <c:pt idx="95">
                  <c:v>44047</c:v>
                </c:pt>
                <c:pt idx="96">
                  <c:v>44048</c:v>
                </c:pt>
                <c:pt idx="97">
                  <c:v>44049</c:v>
                </c:pt>
                <c:pt idx="98">
                  <c:v>44050</c:v>
                </c:pt>
                <c:pt idx="99">
                  <c:v>44051</c:v>
                </c:pt>
                <c:pt idx="100">
                  <c:v>44052</c:v>
                </c:pt>
                <c:pt idx="101">
                  <c:v>44053</c:v>
                </c:pt>
                <c:pt idx="102">
                  <c:v>44054</c:v>
                </c:pt>
                <c:pt idx="103">
                  <c:v>44055</c:v>
                </c:pt>
                <c:pt idx="104">
                  <c:v>44056</c:v>
                </c:pt>
                <c:pt idx="105">
                  <c:v>44057</c:v>
                </c:pt>
                <c:pt idx="106">
                  <c:v>44058</c:v>
                </c:pt>
                <c:pt idx="107">
                  <c:v>44059</c:v>
                </c:pt>
                <c:pt idx="108">
                  <c:v>44060</c:v>
                </c:pt>
                <c:pt idx="109">
                  <c:v>44061</c:v>
                </c:pt>
                <c:pt idx="110">
                  <c:v>44062</c:v>
                </c:pt>
                <c:pt idx="111">
                  <c:v>44063</c:v>
                </c:pt>
                <c:pt idx="112">
                  <c:v>44064</c:v>
                </c:pt>
                <c:pt idx="113">
                  <c:v>44065</c:v>
                </c:pt>
                <c:pt idx="114">
                  <c:v>44066</c:v>
                </c:pt>
                <c:pt idx="115">
                  <c:v>44067</c:v>
                </c:pt>
                <c:pt idx="116">
                  <c:v>44068</c:v>
                </c:pt>
                <c:pt idx="117">
                  <c:v>44069</c:v>
                </c:pt>
                <c:pt idx="118">
                  <c:v>44070</c:v>
                </c:pt>
                <c:pt idx="119">
                  <c:v>44071</c:v>
                </c:pt>
                <c:pt idx="120">
                  <c:v>44072</c:v>
                </c:pt>
                <c:pt idx="121">
                  <c:v>44073</c:v>
                </c:pt>
                <c:pt idx="122">
                  <c:v>44074</c:v>
                </c:pt>
                <c:pt idx="123">
                  <c:v>44075</c:v>
                </c:pt>
                <c:pt idx="124">
                  <c:v>44076</c:v>
                </c:pt>
                <c:pt idx="125">
                  <c:v>44077</c:v>
                </c:pt>
                <c:pt idx="126">
                  <c:v>44078</c:v>
                </c:pt>
                <c:pt idx="127">
                  <c:v>44079</c:v>
                </c:pt>
                <c:pt idx="128">
                  <c:v>44080</c:v>
                </c:pt>
                <c:pt idx="129">
                  <c:v>44081</c:v>
                </c:pt>
                <c:pt idx="130">
                  <c:v>44082</c:v>
                </c:pt>
                <c:pt idx="131">
                  <c:v>44083</c:v>
                </c:pt>
                <c:pt idx="132">
                  <c:v>44084</c:v>
                </c:pt>
                <c:pt idx="133">
                  <c:v>44085</c:v>
                </c:pt>
                <c:pt idx="134">
                  <c:v>44086</c:v>
                </c:pt>
                <c:pt idx="135">
                  <c:v>44087</c:v>
                </c:pt>
                <c:pt idx="136">
                  <c:v>44088</c:v>
                </c:pt>
                <c:pt idx="137">
                  <c:v>44089</c:v>
                </c:pt>
                <c:pt idx="138">
                  <c:v>44090</c:v>
                </c:pt>
                <c:pt idx="139">
                  <c:v>44091</c:v>
                </c:pt>
                <c:pt idx="140">
                  <c:v>44092</c:v>
                </c:pt>
                <c:pt idx="141">
                  <c:v>44093</c:v>
                </c:pt>
                <c:pt idx="142">
                  <c:v>44094</c:v>
                </c:pt>
                <c:pt idx="143">
                  <c:v>44095</c:v>
                </c:pt>
                <c:pt idx="144">
                  <c:v>44096</c:v>
                </c:pt>
                <c:pt idx="145">
                  <c:v>44097</c:v>
                </c:pt>
                <c:pt idx="146">
                  <c:v>44098</c:v>
                </c:pt>
                <c:pt idx="147">
                  <c:v>44099</c:v>
                </c:pt>
                <c:pt idx="148">
                  <c:v>44100</c:v>
                </c:pt>
                <c:pt idx="149">
                  <c:v>44101</c:v>
                </c:pt>
                <c:pt idx="150">
                  <c:v>44102</c:v>
                </c:pt>
                <c:pt idx="151">
                  <c:v>44103</c:v>
                </c:pt>
                <c:pt idx="152">
                  <c:v>44104</c:v>
                </c:pt>
                <c:pt idx="153">
                  <c:v>44105</c:v>
                </c:pt>
                <c:pt idx="154">
                  <c:v>44106</c:v>
                </c:pt>
                <c:pt idx="155">
                  <c:v>44107</c:v>
                </c:pt>
                <c:pt idx="156">
                  <c:v>44108</c:v>
                </c:pt>
                <c:pt idx="157">
                  <c:v>44109</c:v>
                </c:pt>
                <c:pt idx="158">
                  <c:v>44110</c:v>
                </c:pt>
                <c:pt idx="159">
                  <c:v>44111</c:v>
                </c:pt>
                <c:pt idx="160">
                  <c:v>44112</c:v>
                </c:pt>
                <c:pt idx="161">
                  <c:v>44113</c:v>
                </c:pt>
                <c:pt idx="162">
                  <c:v>44114</c:v>
                </c:pt>
                <c:pt idx="163">
                  <c:v>44115</c:v>
                </c:pt>
                <c:pt idx="164">
                  <c:v>44116</c:v>
                </c:pt>
                <c:pt idx="165">
                  <c:v>44117</c:v>
                </c:pt>
                <c:pt idx="166">
                  <c:v>44118</c:v>
                </c:pt>
                <c:pt idx="167">
                  <c:v>44119</c:v>
                </c:pt>
                <c:pt idx="168">
                  <c:v>44120</c:v>
                </c:pt>
                <c:pt idx="169">
                  <c:v>44121</c:v>
                </c:pt>
                <c:pt idx="170">
                  <c:v>44122</c:v>
                </c:pt>
                <c:pt idx="171">
                  <c:v>44123</c:v>
                </c:pt>
                <c:pt idx="172">
                  <c:v>44124</c:v>
                </c:pt>
                <c:pt idx="173">
                  <c:v>44125</c:v>
                </c:pt>
                <c:pt idx="174">
                  <c:v>44126</c:v>
                </c:pt>
                <c:pt idx="175">
                  <c:v>44127</c:v>
                </c:pt>
                <c:pt idx="176">
                  <c:v>44128</c:v>
                </c:pt>
                <c:pt idx="177">
                  <c:v>44129</c:v>
                </c:pt>
                <c:pt idx="178">
                  <c:v>44130</c:v>
                </c:pt>
                <c:pt idx="179">
                  <c:v>44131</c:v>
                </c:pt>
                <c:pt idx="180">
                  <c:v>44132</c:v>
                </c:pt>
                <c:pt idx="181">
                  <c:v>44133</c:v>
                </c:pt>
                <c:pt idx="182">
                  <c:v>44134</c:v>
                </c:pt>
                <c:pt idx="183">
                  <c:v>44135</c:v>
                </c:pt>
                <c:pt idx="184">
                  <c:v>44136</c:v>
                </c:pt>
                <c:pt idx="185">
                  <c:v>44137</c:v>
                </c:pt>
                <c:pt idx="186">
                  <c:v>44138</c:v>
                </c:pt>
                <c:pt idx="187">
                  <c:v>44139</c:v>
                </c:pt>
                <c:pt idx="188">
                  <c:v>44140</c:v>
                </c:pt>
                <c:pt idx="189">
                  <c:v>44141</c:v>
                </c:pt>
                <c:pt idx="190">
                  <c:v>44142</c:v>
                </c:pt>
                <c:pt idx="191">
                  <c:v>44143</c:v>
                </c:pt>
                <c:pt idx="192">
                  <c:v>44144</c:v>
                </c:pt>
                <c:pt idx="193">
                  <c:v>44145</c:v>
                </c:pt>
                <c:pt idx="194">
                  <c:v>44146</c:v>
                </c:pt>
                <c:pt idx="195">
                  <c:v>44147</c:v>
                </c:pt>
                <c:pt idx="196">
                  <c:v>44148</c:v>
                </c:pt>
                <c:pt idx="197">
                  <c:v>44149</c:v>
                </c:pt>
                <c:pt idx="198">
                  <c:v>44150</c:v>
                </c:pt>
                <c:pt idx="199">
                  <c:v>44151</c:v>
                </c:pt>
                <c:pt idx="200">
                  <c:v>44152</c:v>
                </c:pt>
                <c:pt idx="201">
                  <c:v>44153</c:v>
                </c:pt>
                <c:pt idx="202">
                  <c:v>44154</c:v>
                </c:pt>
                <c:pt idx="203">
                  <c:v>44155</c:v>
                </c:pt>
                <c:pt idx="204">
                  <c:v>44156</c:v>
                </c:pt>
                <c:pt idx="205">
                  <c:v>44157</c:v>
                </c:pt>
                <c:pt idx="206">
                  <c:v>44158</c:v>
                </c:pt>
                <c:pt idx="207">
                  <c:v>44159</c:v>
                </c:pt>
                <c:pt idx="208">
                  <c:v>44160</c:v>
                </c:pt>
                <c:pt idx="209">
                  <c:v>44161</c:v>
                </c:pt>
                <c:pt idx="210">
                  <c:v>44162</c:v>
                </c:pt>
                <c:pt idx="211">
                  <c:v>44163</c:v>
                </c:pt>
                <c:pt idx="212">
                  <c:v>44164</c:v>
                </c:pt>
                <c:pt idx="213">
                  <c:v>44165</c:v>
                </c:pt>
                <c:pt idx="214">
                  <c:v>44166</c:v>
                </c:pt>
                <c:pt idx="215">
                  <c:v>44167</c:v>
                </c:pt>
                <c:pt idx="216">
                  <c:v>44168</c:v>
                </c:pt>
                <c:pt idx="217">
                  <c:v>44169</c:v>
                </c:pt>
                <c:pt idx="218">
                  <c:v>44170</c:v>
                </c:pt>
                <c:pt idx="219">
                  <c:v>44171</c:v>
                </c:pt>
                <c:pt idx="220">
                  <c:v>44172</c:v>
                </c:pt>
                <c:pt idx="221">
                  <c:v>44173</c:v>
                </c:pt>
                <c:pt idx="222">
                  <c:v>44174</c:v>
                </c:pt>
                <c:pt idx="223">
                  <c:v>44175</c:v>
                </c:pt>
                <c:pt idx="224">
                  <c:v>44176</c:v>
                </c:pt>
                <c:pt idx="225">
                  <c:v>44177</c:v>
                </c:pt>
                <c:pt idx="226">
                  <c:v>44178</c:v>
                </c:pt>
                <c:pt idx="227">
                  <c:v>44179</c:v>
                </c:pt>
                <c:pt idx="228">
                  <c:v>44180</c:v>
                </c:pt>
                <c:pt idx="229">
                  <c:v>44181</c:v>
                </c:pt>
                <c:pt idx="230">
                  <c:v>44182</c:v>
                </c:pt>
                <c:pt idx="231">
                  <c:v>44183</c:v>
                </c:pt>
                <c:pt idx="232">
                  <c:v>44184</c:v>
                </c:pt>
                <c:pt idx="233">
                  <c:v>44185</c:v>
                </c:pt>
                <c:pt idx="234">
                  <c:v>44186</c:v>
                </c:pt>
                <c:pt idx="235">
                  <c:v>44187</c:v>
                </c:pt>
                <c:pt idx="236">
                  <c:v>44188</c:v>
                </c:pt>
                <c:pt idx="237">
                  <c:v>44189</c:v>
                </c:pt>
                <c:pt idx="238">
                  <c:v>44190</c:v>
                </c:pt>
                <c:pt idx="239">
                  <c:v>44191</c:v>
                </c:pt>
                <c:pt idx="240">
                  <c:v>44192</c:v>
                </c:pt>
                <c:pt idx="241">
                  <c:v>44193</c:v>
                </c:pt>
                <c:pt idx="242">
                  <c:v>44194</c:v>
                </c:pt>
                <c:pt idx="243">
                  <c:v>44195</c:v>
                </c:pt>
                <c:pt idx="244">
                  <c:v>44196</c:v>
                </c:pt>
                <c:pt idx="245">
                  <c:v>44197</c:v>
                </c:pt>
                <c:pt idx="246">
                  <c:v>44198</c:v>
                </c:pt>
                <c:pt idx="247">
                  <c:v>44199</c:v>
                </c:pt>
                <c:pt idx="248">
                  <c:v>44200</c:v>
                </c:pt>
                <c:pt idx="249">
                  <c:v>44201</c:v>
                </c:pt>
                <c:pt idx="250">
                  <c:v>44202</c:v>
                </c:pt>
                <c:pt idx="251">
                  <c:v>44203</c:v>
                </c:pt>
                <c:pt idx="252">
                  <c:v>44204</c:v>
                </c:pt>
                <c:pt idx="253">
                  <c:v>44205</c:v>
                </c:pt>
                <c:pt idx="254">
                  <c:v>44206</c:v>
                </c:pt>
                <c:pt idx="255">
                  <c:v>44207</c:v>
                </c:pt>
                <c:pt idx="256">
                  <c:v>44208</c:v>
                </c:pt>
                <c:pt idx="257">
                  <c:v>44209</c:v>
                </c:pt>
                <c:pt idx="258">
                  <c:v>44210</c:v>
                </c:pt>
                <c:pt idx="259">
                  <c:v>44211</c:v>
                </c:pt>
                <c:pt idx="260">
                  <c:v>44212</c:v>
                </c:pt>
                <c:pt idx="261">
                  <c:v>44213</c:v>
                </c:pt>
                <c:pt idx="262">
                  <c:v>44214</c:v>
                </c:pt>
                <c:pt idx="263">
                  <c:v>44215</c:v>
                </c:pt>
                <c:pt idx="264">
                  <c:v>44216</c:v>
                </c:pt>
                <c:pt idx="265">
                  <c:v>44217</c:v>
                </c:pt>
                <c:pt idx="266">
                  <c:v>44218</c:v>
                </c:pt>
                <c:pt idx="267">
                  <c:v>44219</c:v>
                </c:pt>
                <c:pt idx="268">
                  <c:v>44220</c:v>
                </c:pt>
                <c:pt idx="269">
                  <c:v>44221</c:v>
                </c:pt>
                <c:pt idx="270">
                  <c:v>44222</c:v>
                </c:pt>
                <c:pt idx="271">
                  <c:v>44223</c:v>
                </c:pt>
                <c:pt idx="272">
                  <c:v>44224</c:v>
                </c:pt>
                <c:pt idx="273">
                  <c:v>44225</c:v>
                </c:pt>
                <c:pt idx="274">
                  <c:v>44226</c:v>
                </c:pt>
                <c:pt idx="275">
                  <c:v>44227</c:v>
                </c:pt>
                <c:pt idx="276">
                  <c:v>44228</c:v>
                </c:pt>
                <c:pt idx="277">
                  <c:v>44229</c:v>
                </c:pt>
                <c:pt idx="278">
                  <c:v>44230</c:v>
                </c:pt>
                <c:pt idx="279">
                  <c:v>44231</c:v>
                </c:pt>
                <c:pt idx="280">
                  <c:v>44232</c:v>
                </c:pt>
                <c:pt idx="281">
                  <c:v>44233</c:v>
                </c:pt>
                <c:pt idx="282">
                  <c:v>44234</c:v>
                </c:pt>
                <c:pt idx="283">
                  <c:v>44235</c:v>
                </c:pt>
                <c:pt idx="284">
                  <c:v>44236</c:v>
                </c:pt>
                <c:pt idx="285">
                  <c:v>44237</c:v>
                </c:pt>
                <c:pt idx="286">
                  <c:v>44238</c:v>
                </c:pt>
                <c:pt idx="287">
                  <c:v>44239</c:v>
                </c:pt>
                <c:pt idx="288">
                  <c:v>44240</c:v>
                </c:pt>
                <c:pt idx="289">
                  <c:v>44241</c:v>
                </c:pt>
                <c:pt idx="290">
                  <c:v>44242</c:v>
                </c:pt>
                <c:pt idx="291">
                  <c:v>44243</c:v>
                </c:pt>
                <c:pt idx="292">
                  <c:v>44244</c:v>
                </c:pt>
                <c:pt idx="293">
                  <c:v>44245</c:v>
                </c:pt>
                <c:pt idx="294">
                  <c:v>44246</c:v>
                </c:pt>
                <c:pt idx="295">
                  <c:v>44247</c:v>
                </c:pt>
                <c:pt idx="296">
                  <c:v>44248</c:v>
                </c:pt>
                <c:pt idx="297">
                  <c:v>44249</c:v>
                </c:pt>
                <c:pt idx="298">
                  <c:v>44250</c:v>
                </c:pt>
                <c:pt idx="299">
                  <c:v>44251</c:v>
                </c:pt>
                <c:pt idx="300">
                  <c:v>44252</c:v>
                </c:pt>
                <c:pt idx="301">
                  <c:v>44253</c:v>
                </c:pt>
                <c:pt idx="302">
                  <c:v>44254</c:v>
                </c:pt>
                <c:pt idx="303">
                  <c:v>44255</c:v>
                </c:pt>
                <c:pt idx="304">
                  <c:v>44256</c:v>
                </c:pt>
                <c:pt idx="305">
                  <c:v>44257</c:v>
                </c:pt>
                <c:pt idx="306">
                  <c:v>44258</c:v>
                </c:pt>
                <c:pt idx="307">
                  <c:v>44259</c:v>
                </c:pt>
                <c:pt idx="308">
                  <c:v>44260</c:v>
                </c:pt>
                <c:pt idx="309">
                  <c:v>44261</c:v>
                </c:pt>
                <c:pt idx="310">
                  <c:v>44262</c:v>
                </c:pt>
                <c:pt idx="311">
                  <c:v>44263</c:v>
                </c:pt>
                <c:pt idx="312">
                  <c:v>44264</c:v>
                </c:pt>
                <c:pt idx="313">
                  <c:v>44265</c:v>
                </c:pt>
                <c:pt idx="314">
                  <c:v>44266</c:v>
                </c:pt>
                <c:pt idx="315">
                  <c:v>44267</c:v>
                </c:pt>
                <c:pt idx="316">
                  <c:v>44268</c:v>
                </c:pt>
                <c:pt idx="317">
                  <c:v>44269</c:v>
                </c:pt>
                <c:pt idx="318">
                  <c:v>44270</c:v>
                </c:pt>
                <c:pt idx="319">
                  <c:v>44271</c:v>
                </c:pt>
                <c:pt idx="320">
                  <c:v>44272</c:v>
                </c:pt>
                <c:pt idx="321">
                  <c:v>44273</c:v>
                </c:pt>
                <c:pt idx="322">
                  <c:v>44274</c:v>
                </c:pt>
                <c:pt idx="323">
                  <c:v>44275</c:v>
                </c:pt>
                <c:pt idx="324">
                  <c:v>44276</c:v>
                </c:pt>
                <c:pt idx="325">
                  <c:v>44277</c:v>
                </c:pt>
                <c:pt idx="326">
                  <c:v>44278</c:v>
                </c:pt>
                <c:pt idx="327">
                  <c:v>44279</c:v>
                </c:pt>
                <c:pt idx="328">
                  <c:v>44280</c:v>
                </c:pt>
                <c:pt idx="329">
                  <c:v>44281</c:v>
                </c:pt>
                <c:pt idx="330">
                  <c:v>44282</c:v>
                </c:pt>
                <c:pt idx="331">
                  <c:v>44283</c:v>
                </c:pt>
                <c:pt idx="332">
                  <c:v>44284</c:v>
                </c:pt>
                <c:pt idx="333">
                  <c:v>44285</c:v>
                </c:pt>
                <c:pt idx="334">
                  <c:v>44286</c:v>
                </c:pt>
                <c:pt idx="335">
                  <c:v>44287</c:v>
                </c:pt>
                <c:pt idx="336">
                  <c:v>44288</c:v>
                </c:pt>
                <c:pt idx="337">
                  <c:v>44289</c:v>
                </c:pt>
                <c:pt idx="338">
                  <c:v>44290</c:v>
                </c:pt>
                <c:pt idx="339">
                  <c:v>44291</c:v>
                </c:pt>
                <c:pt idx="340">
                  <c:v>44292</c:v>
                </c:pt>
                <c:pt idx="341">
                  <c:v>44293</c:v>
                </c:pt>
                <c:pt idx="342">
                  <c:v>44294</c:v>
                </c:pt>
                <c:pt idx="343">
                  <c:v>44295</c:v>
                </c:pt>
                <c:pt idx="344">
                  <c:v>44296</c:v>
                </c:pt>
                <c:pt idx="345">
                  <c:v>44297</c:v>
                </c:pt>
                <c:pt idx="346">
                  <c:v>44298</c:v>
                </c:pt>
                <c:pt idx="347">
                  <c:v>44299</c:v>
                </c:pt>
                <c:pt idx="348">
                  <c:v>44300</c:v>
                </c:pt>
                <c:pt idx="349">
                  <c:v>44301</c:v>
                </c:pt>
                <c:pt idx="350">
                  <c:v>44302</c:v>
                </c:pt>
                <c:pt idx="351">
                  <c:v>44303</c:v>
                </c:pt>
                <c:pt idx="352">
                  <c:v>44304</c:v>
                </c:pt>
                <c:pt idx="353">
                  <c:v>44305</c:v>
                </c:pt>
                <c:pt idx="354">
                  <c:v>44306</c:v>
                </c:pt>
                <c:pt idx="355">
                  <c:v>44307</c:v>
                </c:pt>
                <c:pt idx="356">
                  <c:v>44308</c:v>
                </c:pt>
                <c:pt idx="357">
                  <c:v>44309</c:v>
                </c:pt>
                <c:pt idx="358">
                  <c:v>44310</c:v>
                </c:pt>
                <c:pt idx="359">
                  <c:v>44311</c:v>
                </c:pt>
                <c:pt idx="360">
                  <c:v>44312</c:v>
                </c:pt>
                <c:pt idx="361">
                  <c:v>44313</c:v>
                </c:pt>
                <c:pt idx="362">
                  <c:v>44314</c:v>
                </c:pt>
                <c:pt idx="363">
                  <c:v>44315</c:v>
                </c:pt>
                <c:pt idx="364">
                  <c:v>44316</c:v>
                </c:pt>
              </c:numCache>
            </c:numRef>
          </c:cat>
          <c:val>
            <c:numRef>
              <c:f>'Palautumisseuranta pohja'!$N$7:$N$371</c:f>
              <c:numCache>
                <c:formatCode>General</c:formatCode>
                <c:ptCount val="365"/>
                <c:pt idx="0" formatCode="0.0">
                  <c:v>0</c:v>
                </c:pt>
                <c:pt idx="364" formatCode="0.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156-404E-837F-826988A7807C}"/>
            </c:ext>
          </c:extLst>
        </c:ser>
        <c:ser>
          <c:idx val="4"/>
          <c:order val="4"/>
          <c:tx>
            <c:v>Lower limit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Pt>
            <c:idx val="364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solidFill>
                  <a:schemeClr val="bg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8156-404E-837F-826988A7807C}"/>
              </c:ext>
            </c:extLst>
          </c:dPt>
          <c:trendline>
            <c:spPr>
              <a:ln w="12700" cap="rnd">
                <a:solidFill>
                  <a:schemeClr val="tx1"/>
                </a:solidFill>
                <a:prstDash val="dash"/>
              </a:ln>
              <a:effectLst/>
            </c:spPr>
            <c:trendlineType val="linear"/>
            <c:dispRSqr val="0"/>
            <c:dispEq val="0"/>
          </c:trendline>
          <c:cat>
            <c:numRef>
              <c:f>'Palautumisseuranta pohja'!$A$7:$A$371</c:f>
              <c:numCache>
                <c:formatCode>dd/mm/yyyy</c:formatCode>
                <c:ptCount val="365"/>
                <c:pt idx="0">
                  <c:v>43952</c:v>
                </c:pt>
                <c:pt idx="1">
                  <c:v>43953</c:v>
                </c:pt>
                <c:pt idx="2">
                  <c:v>43954</c:v>
                </c:pt>
                <c:pt idx="3">
                  <c:v>43955</c:v>
                </c:pt>
                <c:pt idx="4">
                  <c:v>43956</c:v>
                </c:pt>
                <c:pt idx="5">
                  <c:v>43957</c:v>
                </c:pt>
                <c:pt idx="6">
                  <c:v>43958</c:v>
                </c:pt>
                <c:pt idx="7">
                  <c:v>43959</c:v>
                </c:pt>
                <c:pt idx="8">
                  <c:v>43960</c:v>
                </c:pt>
                <c:pt idx="9">
                  <c:v>43961</c:v>
                </c:pt>
                <c:pt idx="10">
                  <c:v>43962</c:v>
                </c:pt>
                <c:pt idx="11">
                  <c:v>43963</c:v>
                </c:pt>
                <c:pt idx="12">
                  <c:v>43964</c:v>
                </c:pt>
                <c:pt idx="13">
                  <c:v>43965</c:v>
                </c:pt>
                <c:pt idx="14">
                  <c:v>43966</c:v>
                </c:pt>
                <c:pt idx="15">
                  <c:v>43967</c:v>
                </c:pt>
                <c:pt idx="16">
                  <c:v>43968</c:v>
                </c:pt>
                <c:pt idx="17">
                  <c:v>43969</c:v>
                </c:pt>
                <c:pt idx="18">
                  <c:v>43970</c:v>
                </c:pt>
                <c:pt idx="19">
                  <c:v>43971</c:v>
                </c:pt>
                <c:pt idx="20">
                  <c:v>43972</c:v>
                </c:pt>
                <c:pt idx="21">
                  <c:v>43973</c:v>
                </c:pt>
                <c:pt idx="22">
                  <c:v>43974</c:v>
                </c:pt>
                <c:pt idx="23">
                  <c:v>43975</c:v>
                </c:pt>
                <c:pt idx="24">
                  <c:v>43976</c:v>
                </c:pt>
                <c:pt idx="25">
                  <c:v>43977</c:v>
                </c:pt>
                <c:pt idx="26">
                  <c:v>43978</c:v>
                </c:pt>
                <c:pt idx="27">
                  <c:v>43979</c:v>
                </c:pt>
                <c:pt idx="28">
                  <c:v>43980</c:v>
                </c:pt>
                <c:pt idx="29">
                  <c:v>43981</c:v>
                </c:pt>
                <c:pt idx="30">
                  <c:v>43982</c:v>
                </c:pt>
                <c:pt idx="31">
                  <c:v>43983</c:v>
                </c:pt>
                <c:pt idx="32">
                  <c:v>43984</c:v>
                </c:pt>
                <c:pt idx="33">
                  <c:v>43985</c:v>
                </c:pt>
                <c:pt idx="34">
                  <c:v>43986</c:v>
                </c:pt>
                <c:pt idx="35">
                  <c:v>43987</c:v>
                </c:pt>
                <c:pt idx="36">
                  <c:v>43988</c:v>
                </c:pt>
                <c:pt idx="37">
                  <c:v>43989</c:v>
                </c:pt>
                <c:pt idx="38">
                  <c:v>43990</c:v>
                </c:pt>
                <c:pt idx="39">
                  <c:v>43991</c:v>
                </c:pt>
                <c:pt idx="40">
                  <c:v>43992</c:v>
                </c:pt>
                <c:pt idx="41">
                  <c:v>43993</c:v>
                </c:pt>
                <c:pt idx="42">
                  <c:v>43994</c:v>
                </c:pt>
                <c:pt idx="43">
                  <c:v>43995</c:v>
                </c:pt>
                <c:pt idx="44">
                  <c:v>43996</c:v>
                </c:pt>
                <c:pt idx="45">
                  <c:v>43997</c:v>
                </c:pt>
                <c:pt idx="46">
                  <c:v>43998</c:v>
                </c:pt>
                <c:pt idx="47">
                  <c:v>43999</c:v>
                </c:pt>
                <c:pt idx="48">
                  <c:v>44000</c:v>
                </c:pt>
                <c:pt idx="49">
                  <c:v>44001</c:v>
                </c:pt>
                <c:pt idx="50">
                  <c:v>44002</c:v>
                </c:pt>
                <c:pt idx="51">
                  <c:v>44003</c:v>
                </c:pt>
                <c:pt idx="52">
                  <c:v>44004</c:v>
                </c:pt>
                <c:pt idx="53">
                  <c:v>44005</c:v>
                </c:pt>
                <c:pt idx="54">
                  <c:v>44006</c:v>
                </c:pt>
                <c:pt idx="55">
                  <c:v>44007</c:v>
                </c:pt>
                <c:pt idx="56">
                  <c:v>44008</c:v>
                </c:pt>
                <c:pt idx="57">
                  <c:v>44009</c:v>
                </c:pt>
                <c:pt idx="58">
                  <c:v>44010</c:v>
                </c:pt>
                <c:pt idx="59">
                  <c:v>44011</c:v>
                </c:pt>
                <c:pt idx="60">
                  <c:v>44012</c:v>
                </c:pt>
                <c:pt idx="61">
                  <c:v>44013</c:v>
                </c:pt>
                <c:pt idx="62">
                  <c:v>44014</c:v>
                </c:pt>
                <c:pt idx="63">
                  <c:v>44015</c:v>
                </c:pt>
                <c:pt idx="64">
                  <c:v>44016</c:v>
                </c:pt>
                <c:pt idx="65">
                  <c:v>44017</c:v>
                </c:pt>
                <c:pt idx="66">
                  <c:v>44018</c:v>
                </c:pt>
                <c:pt idx="67">
                  <c:v>44019</c:v>
                </c:pt>
                <c:pt idx="68">
                  <c:v>44020</c:v>
                </c:pt>
                <c:pt idx="69">
                  <c:v>44021</c:v>
                </c:pt>
                <c:pt idx="70">
                  <c:v>44022</c:v>
                </c:pt>
                <c:pt idx="71">
                  <c:v>44023</c:v>
                </c:pt>
                <c:pt idx="72">
                  <c:v>44024</c:v>
                </c:pt>
                <c:pt idx="73">
                  <c:v>44025</c:v>
                </c:pt>
                <c:pt idx="74">
                  <c:v>44026</c:v>
                </c:pt>
                <c:pt idx="75">
                  <c:v>44027</c:v>
                </c:pt>
                <c:pt idx="76">
                  <c:v>44028</c:v>
                </c:pt>
                <c:pt idx="77">
                  <c:v>44029</c:v>
                </c:pt>
                <c:pt idx="78">
                  <c:v>44030</c:v>
                </c:pt>
                <c:pt idx="79">
                  <c:v>44031</c:v>
                </c:pt>
                <c:pt idx="80">
                  <c:v>44032</c:v>
                </c:pt>
                <c:pt idx="81">
                  <c:v>44033</c:v>
                </c:pt>
                <c:pt idx="82">
                  <c:v>44034</c:v>
                </c:pt>
                <c:pt idx="83">
                  <c:v>44035</c:v>
                </c:pt>
                <c:pt idx="84">
                  <c:v>44036</c:v>
                </c:pt>
                <c:pt idx="85">
                  <c:v>44037</c:v>
                </c:pt>
                <c:pt idx="86">
                  <c:v>44038</c:v>
                </c:pt>
                <c:pt idx="87">
                  <c:v>44039</c:v>
                </c:pt>
                <c:pt idx="88">
                  <c:v>44040</c:v>
                </c:pt>
                <c:pt idx="89">
                  <c:v>44041</c:v>
                </c:pt>
                <c:pt idx="90">
                  <c:v>44042</c:v>
                </c:pt>
                <c:pt idx="91">
                  <c:v>44043</c:v>
                </c:pt>
                <c:pt idx="92">
                  <c:v>44044</c:v>
                </c:pt>
                <c:pt idx="93">
                  <c:v>44045</c:v>
                </c:pt>
                <c:pt idx="94">
                  <c:v>44046</c:v>
                </c:pt>
                <c:pt idx="95">
                  <c:v>44047</c:v>
                </c:pt>
                <c:pt idx="96">
                  <c:v>44048</c:v>
                </c:pt>
                <c:pt idx="97">
                  <c:v>44049</c:v>
                </c:pt>
                <c:pt idx="98">
                  <c:v>44050</c:v>
                </c:pt>
                <c:pt idx="99">
                  <c:v>44051</c:v>
                </c:pt>
                <c:pt idx="100">
                  <c:v>44052</c:v>
                </c:pt>
                <c:pt idx="101">
                  <c:v>44053</c:v>
                </c:pt>
                <c:pt idx="102">
                  <c:v>44054</c:v>
                </c:pt>
                <c:pt idx="103">
                  <c:v>44055</c:v>
                </c:pt>
                <c:pt idx="104">
                  <c:v>44056</c:v>
                </c:pt>
                <c:pt idx="105">
                  <c:v>44057</c:v>
                </c:pt>
                <c:pt idx="106">
                  <c:v>44058</c:v>
                </c:pt>
                <c:pt idx="107">
                  <c:v>44059</c:v>
                </c:pt>
                <c:pt idx="108">
                  <c:v>44060</c:v>
                </c:pt>
                <c:pt idx="109">
                  <c:v>44061</c:v>
                </c:pt>
                <c:pt idx="110">
                  <c:v>44062</c:v>
                </c:pt>
                <c:pt idx="111">
                  <c:v>44063</c:v>
                </c:pt>
                <c:pt idx="112">
                  <c:v>44064</c:v>
                </c:pt>
                <c:pt idx="113">
                  <c:v>44065</c:v>
                </c:pt>
                <c:pt idx="114">
                  <c:v>44066</c:v>
                </c:pt>
                <c:pt idx="115">
                  <c:v>44067</c:v>
                </c:pt>
                <c:pt idx="116">
                  <c:v>44068</c:v>
                </c:pt>
                <c:pt idx="117">
                  <c:v>44069</c:v>
                </c:pt>
                <c:pt idx="118">
                  <c:v>44070</c:v>
                </c:pt>
                <c:pt idx="119">
                  <c:v>44071</c:v>
                </c:pt>
                <c:pt idx="120">
                  <c:v>44072</c:v>
                </c:pt>
                <c:pt idx="121">
                  <c:v>44073</c:v>
                </c:pt>
                <c:pt idx="122">
                  <c:v>44074</c:v>
                </c:pt>
                <c:pt idx="123">
                  <c:v>44075</c:v>
                </c:pt>
                <c:pt idx="124">
                  <c:v>44076</c:v>
                </c:pt>
                <c:pt idx="125">
                  <c:v>44077</c:v>
                </c:pt>
                <c:pt idx="126">
                  <c:v>44078</c:v>
                </c:pt>
                <c:pt idx="127">
                  <c:v>44079</c:v>
                </c:pt>
                <c:pt idx="128">
                  <c:v>44080</c:v>
                </c:pt>
                <c:pt idx="129">
                  <c:v>44081</c:v>
                </c:pt>
                <c:pt idx="130">
                  <c:v>44082</c:v>
                </c:pt>
                <c:pt idx="131">
                  <c:v>44083</c:v>
                </c:pt>
                <c:pt idx="132">
                  <c:v>44084</c:v>
                </c:pt>
                <c:pt idx="133">
                  <c:v>44085</c:v>
                </c:pt>
                <c:pt idx="134">
                  <c:v>44086</c:v>
                </c:pt>
                <c:pt idx="135">
                  <c:v>44087</c:v>
                </c:pt>
                <c:pt idx="136">
                  <c:v>44088</c:v>
                </c:pt>
                <c:pt idx="137">
                  <c:v>44089</c:v>
                </c:pt>
                <c:pt idx="138">
                  <c:v>44090</c:v>
                </c:pt>
                <c:pt idx="139">
                  <c:v>44091</c:v>
                </c:pt>
                <c:pt idx="140">
                  <c:v>44092</c:v>
                </c:pt>
                <c:pt idx="141">
                  <c:v>44093</c:v>
                </c:pt>
                <c:pt idx="142">
                  <c:v>44094</c:v>
                </c:pt>
                <c:pt idx="143">
                  <c:v>44095</c:v>
                </c:pt>
                <c:pt idx="144">
                  <c:v>44096</c:v>
                </c:pt>
                <c:pt idx="145">
                  <c:v>44097</c:v>
                </c:pt>
                <c:pt idx="146">
                  <c:v>44098</c:v>
                </c:pt>
                <c:pt idx="147">
                  <c:v>44099</c:v>
                </c:pt>
                <c:pt idx="148">
                  <c:v>44100</c:v>
                </c:pt>
                <c:pt idx="149">
                  <c:v>44101</c:v>
                </c:pt>
                <c:pt idx="150">
                  <c:v>44102</c:v>
                </c:pt>
                <c:pt idx="151">
                  <c:v>44103</c:v>
                </c:pt>
                <c:pt idx="152">
                  <c:v>44104</c:v>
                </c:pt>
                <c:pt idx="153">
                  <c:v>44105</c:v>
                </c:pt>
                <c:pt idx="154">
                  <c:v>44106</c:v>
                </c:pt>
                <c:pt idx="155">
                  <c:v>44107</c:v>
                </c:pt>
                <c:pt idx="156">
                  <c:v>44108</c:v>
                </c:pt>
                <c:pt idx="157">
                  <c:v>44109</c:v>
                </c:pt>
                <c:pt idx="158">
                  <c:v>44110</c:v>
                </c:pt>
                <c:pt idx="159">
                  <c:v>44111</c:v>
                </c:pt>
                <c:pt idx="160">
                  <c:v>44112</c:v>
                </c:pt>
                <c:pt idx="161">
                  <c:v>44113</c:v>
                </c:pt>
                <c:pt idx="162">
                  <c:v>44114</c:v>
                </c:pt>
                <c:pt idx="163">
                  <c:v>44115</c:v>
                </c:pt>
                <c:pt idx="164">
                  <c:v>44116</c:v>
                </c:pt>
                <c:pt idx="165">
                  <c:v>44117</c:v>
                </c:pt>
                <c:pt idx="166">
                  <c:v>44118</c:v>
                </c:pt>
                <c:pt idx="167">
                  <c:v>44119</c:v>
                </c:pt>
                <c:pt idx="168">
                  <c:v>44120</c:v>
                </c:pt>
                <c:pt idx="169">
                  <c:v>44121</c:v>
                </c:pt>
                <c:pt idx="170">
                  <c:v>44122</c:v>
                </c:pt>
                <c:pt idx="171">
                  <c:v>44123</c:v>
                </c:pt>
                <c:pt idx="172">
                  <c:v>44124</c:v>
                </c:pt>
                <c:pt idx="173">
                  <c:v>44125</c:v>
                </c:pt>
                <c:pt idx="174">
                  <c:v>44126</c:v>
                </c:pt>
                <c:pt idx="175">
                  <c:v>44127</c:v>
                </c:pt>
                <c:pt idx="176">
                  <c:v>44128</c:v>
                </c:pt>
                <c:pt idx="177">
                  <c:v>44129</c:v>
                </c:pt>
                <c:pt idx="178">
                  <c:v>44130</c:v>
                </c:pt>
                <c:pt idx="179">
                  <c:v>44131</c:v>
                </c:pt>
                <c:pt idx="180">
                  <c:v>44132</c:v>
                </c:pt>
                <c:pt idx="181">
                  <c:v>44133</c:v>
                </c:pt>
                <c:pt idx="182">
                  <c:v>44134</c:v>
                </c:pt>
                <c:pt idx="183">
                  <c:v>44135</c:v>
                </c:pt>
                <c:pt idx="184">
                  <c:v>44136</c:v>
                </c:pt>
                <c:pt idx="185">
                  <c:v>44137</c:v>
                </c:pt>
                <c:pt idx="186">
                  <c:v>44138</c:v>
                </c:pt>
                <c:pt idx="187">
                  <c:v>44139</c:v>
                </c:pt>
                <c:pt idx="188">
                  <c:v>44140</c:v>
                </c:pt>
                <c:pt idx="189">
                  <c:v>44141</c:v>
                </c:pt>
                <c:pt idx="190">
                  <c:v>44142</c:v>
                </c:pt>
                <c:pt idx="191">
                  <c:v>44143</c:v>
                </c:pt>
                <c:pt idx="192">
                  <c:v>44144</c:v>
                </c:pt>
                <c:pt idx="193">
                  <c:v>44145</c:v>
                </c:pt>
                <c:pt idx="194">
                  <c:v>44146</c:v>
                </c:pt>
                <c:pt idx="195">
                  <c:v>44147</c:v>
                </c:pt>
                <c:pt idx="196">
                  <c:v>44148</c:v>
                </c:pt>
                <c:pt idx="197">
                  <c:v>44149</c:v>
                </c:pt>
                <c:pt idx="198">
                  <c:v>44150</c:v>
                </c:pt>
                <c:pt idx="199">
                  <c:v>44151</c:v>
                </c:pt>
                <c:pt idx="200">
                  <c:v>44152</c:v>
                </c:pt>
                <c:pt idx="201">
                  <c:v>44153</c:v>
                </c:pt>
                <c:pt idx="202">
                  <c:v>44154</c:v>
                </c:pt>
                <c:pt idx="203">
                  <c:v>44155</c:v>
                </c:pt>
                <c:pt idx="204">
                  <c:v>44156</c:v>
                </c:pt>
                <c:pt idx="205">
                  <c:v>44157</c:v>
                </c:pt>
                <c:pt idx="206">
                  <c:v>44158</c:v>
                </c:pt>
                <c:pt idx="207">
                  <c:v>44159</c:v>
                </c:pt>
                <c:pt idx="208">
                  <c:v>44160</c:v>
                </c:pt>
                <c:pt idx="209">
                  <c:v>44161</c:v>
                </c:pt>
                <c:pt idx="210">
                  <c:v>44162</c:v>
                </c:pt>
                <c:pt idx="211">
                  <c:v>44163</c:v>
                </c:pt>
                <c:pt idx="212">
                  <c:v>44164</c:v>
                </c:pt>
                <c:pt idx="213">
                  <c:v>44165</c:v>
                </c:pt>
                <c:pt idx="214">
                  <c:v>44166</c:v>
                </c:pt>
                <c:pt idx="215">
                  <c:v>44167</c:v>
                </c:pt>
                <c:pt idx="216">
                  <c:v>44168</c:v>
                </c:pt>
                <c:pt idx="217">
                  <c:v>44169</c:v>
                </c:pt>
                <c:pt idx="218">
                  <c:v>44170</c:v>
                </c:pt>
                <c:pt idx="219">
                  <c:v>44171</c:v>
                </c:pt>
                <c:pt idx="220">
                  <c:v>44172</c:v>
                </c:pt>
                <c:pt idx="221">
                  <c:v>44173</c:v>
                </c:pt>
                <c:pt idx="222">
                  <c:v>44174</c:v>
                </c:pt>
                <c:pt idx="223">
                  <c:v>44175</c:v>
                </c:pt>
                <c:pt idx="224">
                  <c:v>44176</c:v>
                </c:pt>
                <c:pt idx="225">
                  <c:v>44177</c:v>
                </c:pt>
                <c:pt idx="226">
                  <c:v>44178</c:v>
                </c:pt>
                <c:pt idx="227">
                  <c:v>44179</c:v>
                </c:pt>
                <c:pt idx="228">
                  <c:v>44180</c:v>
                </c:pt>
                <c:pt idx="229">
                  <c:v>44181</c:v>
                </c:pt>
                <c:pt idx="230">
                  <c:v>44182</c:v>
                </c:pt>
                <c:pt idx="231">
                  <c:v>44183</c:v>
                </c:pt>
                <c:pt idx="232">
                  <c:v>44184</c:v>
                </c:pt>
                <c:pt idx="233">
                  <c:v>44185</c:v>
                </c:pt>
                <c:pt idx="234">
                  <c:v>44186</c:v>
                </c:pt>
                <c:pt idx="235">
                  <c:v>44187</c:v>
                </c:pt>
                <c:pt idx="236">
                  <c:v>44188</c:v>
                </c:pt>
                <c:pt idx="237">
                  <c:v>44189</c:v>
                </c:pt>
                <c:pt idx="238">
                  <c:v>44190</c:v>
                </c:pt>
                <c:pt idx="239">
                  <c:v>44191</c:v>
                </c:pt>
                <c:pt idx="240">
                  <c:v>44192</c:v>
                </c:pt>
                <c:pt idx="241">
                  <c:v>44193</c:v>
                </c:pt>
                <c:pt idx="242">
                  <c:v>44194</c:v>
                </c:pt>
                <c:pt idx="243">
                  <c:v>44195</c:v>
                </c:pt>
                <c:pt idx="244">
                  <c:v>44196</c:v>
                </c:pt>
                <c:pt idx="245">
                  <c:v>44197</c:v>
                </c:pt>
                <c:pt idx="246">
                  <c:v>44198</c:v>
                </c:pt>
                <c:pt idx="247">
                  <c:v>44199</c:v>
                </c:pt>
                <c:pt idx="248">
                  <c:v>44200</c:v>
                </c:pt>
                <c:pt idx="249">
                  <c:v>44201</c:v>
                </c:pt>
                <c:pt idx="250">
                  <c:v>44202</c:v>
                </c:pt>
                <c:pt idx="251">
                  <c:v>44203</c:v>
                </c:pt>
                <c:pt idx="252">
                  <c:v>44204</c:v>
                </c:pt>
                <c:pt idx="253">
                  <c:v>44205</c:v>
                </c:pt>
                <c:pt idx="254">
                  <c:v>44206</c:v>
                </c:pt>
                <c:pt idx="255">
                  <c:v>44207</c:v>
                </c:pt>
                <c:pt idx="256">
                  <c:v>44208</c:v>
                </c:pt>
                <c:pt idx="257">
                  <c:v>44209</c:v>
                </c:pt>
                <c:pt idx="258">
                  <c:v>44210</c:v>
                </c:pt>
                <c:pt idx="259">
                  <c:v>44211</c:v>
                </c:pt>
                <c:pt idx="260">
                  <c:v>44212</c:v>
                </c:pt>
                <c:pt idx="261">
                  <c:v>44213</c:v>
                </c:pt>
                <c:pt idx="262">
                  <c:v>44214</c:v>
                </c:pt>
                <c:pt idx="263">
                  <c:v>44215</c:v>
                </c:pt>
                <c:pt idx="264">
                  <c:v>44216</c:v>
                </c:pt>
                <c:pt idx="265">
                  <c:v>44217</c:v>
                </c:pt>
                <c:pt idx="266">
                  <c:v>44218</c:v>
                </c:pt>
                <c:pt idx="267">
                  <c:v>44219</c:v>
                </c:pt>
                <c:pt idx="268">
                  <c:v>44220</c:v>
                </c:pt>
                <c:pt idx="269">
                  <c:v>44221</c:v>
                </c:pt>
                <c:pt idx="270">
                  <c:v>44222</c:v>
                </c:pt>
                <c:pt idx="271">
                  <c:v>44223</c:v>
                </c:pt>
                <c:pt idx="272">
                  <c:v>44224</c:v>
                </c:pt>
                <c:pt idx="273">
                  <c:v>44225</c:v>
                </c:pt>
                <c:pt idx="274">
                  <c:v>44226</c:v>
                </c:pt>
                <c:pt idx="275">
                  <c:v>44227</c:v>
                </c:pt>
                <c:pt idx="276">
                  <c:v>44228</c:v>
                </c:pt>
                <c:pt idx="277">
                  <c:v>44229</c:v>
                </c:pt>
                <c:pt idx="278">
                  <c:v>44230</c:v>
                </c:pt>
                <c:pt idx="279">
                  <c:v>44231</c:v>
                </c:pt>
                <c:pt idx="280">
                  <c:v>44232</c:v>
                </c:pt>
                <c:pt idx="281">
                  <c:v>44233</c:v>
                </c:pt>
                <c:pt idx="282">
                  <c:v>44234</c:v>
                </c:pt>
                <c:pt idx="283">
                  <c:v>44235</c:v>
                </c:pt>
                <c:pt idx="284">
                  <c:v>44236</c:v>
                </c:pt>
                <c:pt idx="285">
                  <c:v>44237</c:v>
                </c:pt>
                <c:pt idx="286">
                  <c:v>44238</c:v>
                </c:pt>
                <c:pt idx="287">
                  <c:v>44239</c:v>
                </c:pt>
                <c:pt idx="288">
                  <c:v>44240</c:v>
                </c:pt>
                <c:pt idx="289">
                  <c:v>44241</c:v>
                </c:pt>
                <c:pt idx="290">
                  <c:v>44242</c:v>
                </c:pt>
                <c:pt idx="291">
                  <c:v>44243</c:v>
                </c:pt>
                <c:pt idx="292">
                  <c:v>44244</c:v>
                </c:pt>
                <c:pt idx="293">
                  <c:v>44245</c:v>
                </c:pt>
                <c:pt idx="294">
                  <c:v>44246</c:v>
                </c:pt>
                <c:pt idx="295">
                  <c:v>44247</c:v>
                </c:pt>
                <c:pt idx="296">
                  <c:v>44248</c:v>
                </c:pt>
                <c:pt idx="297">
                  <c:v>44249</c:v>
                </c:pt>
                <c:pt idx="298">
                  <c:v>44250</c:v>
                </c:pt>
                <c:pt idx="299">
                  <c:v>44251</c:v>
                </c:pt>
                <c:pt idx="300">
                  <c:v>44252</c:v>
                </c:pt>
                <c:pt idx="301">
                  <c:v>44253</c:v>
                </c:pt>
                <c:pt idx="302">
                  <c:v>44254</c:v>
                </c:pt>
                <c:pt idx="303">
                  <c:v>44255</c:v>
                </c:pt>
                <c:pt idx="304">
                  <c:v>44256</c:v>
                </c:pt>
                <c:pt idx="305">
                  <c:v>44257</c:v>
                </c:pt>
                <c:pt idx="306">
                  <c:v>44258</c:v>
                </c:pt>
                <c:pt idx="307">
                  <c:v>44259</c:v>
                </c:pt>
                <c:pt idx="308">
                  <c:v>44260</c:v>
                </c:pt>
                <c:pt idx="309">
                  <c:v>44261</c:v>
                </c:pt>
                <c:pt idx="310">
                  <c:v>44262</c:v>
                </c:pt>
                <c:pt idx="311">
                  <c:v>44263</c:v>
                </c:pt>
                <c:pt idx="312">
                  <c:v>44264</c:v>
                </c:pt>
                <c:pt idx="313">
                  <c:v>44265</c:v>
                </c:pt>
                <c:pt idx="314">
                  <c:v>44266</c:v>
                </c:pt>
                <c:pt idx="315">
                  <c:v>44267</c:v>
                </c:pt>
                <c:pt idx="316">
                  <c:v>44268</c:v>
                </c:pt>
                <c:pt idx="317">
                  <c:v>44269</c:v>
                </c:pt>
                <c:pt idx="318">
                  <c:v>44270</c:v>
                </c:pt>
                <c:pt idx="319">
                  <c:v>44271</c:v>
                </c:pt>
                <c:pt idx="320">
                  <c:v>44272</c:v>
                </c:pt>
                <c:pt idx="321">
                  <c:v>44273</c:v>
                </c:pt>
                <c:pt idx="322">
                  <c:v>44274</c:v>
                </c:pt>
                <c:pt idx="323">
                  <c:v>44275</c:v>
                </c:pt>
                <c:pt idx="324">
                  <c:v>44276</c:v>
                </c:pt>
                <c:pt idx="325">
                  <c:v>44277</c:v>
                </c:pt>
                <c:pt idx="326">
                  <c:v>44278</c:v>
                </c:pt>
                <c:pt idx="327">
                  <c:v>44279</c:v>
                </c:pt>
                <c:pt idx="328">
                  <c:v>44280</c:v>
                </c:pt>
                <c:pt idx="329">
                  <c:v>44281</c:v>
                </c:pt>
                <c:pt idx="330">
                  <c:v>44282</c:v>
                </c:pt>
                <c:pt idx="331">
                  <c:v>44283</c:v>
                </c:pt>
                <c:pt idx="332">
                  <c:v>44284</c:v>
                </c:pt>
                <c:pt idx="333">
                  <c:v>44285</c:v>
                </c:pt>
                <c:pt idx="334">
                  <c:v>44286</c:v>
                </c:pt>
                <c:pt idx="335">
                  <c:v>44287</c:v>
                </c:pt>
                <c:pt idx="336">
                  <c:v>44288</c:v>
                </c:pt>
                <c:pt idx="337">
                  <c:v>44289</c:v>
                </c:pt>
                <c:pt idx="338">
                  <c:v>44290</c:v>
                </c:pt>
                <c:pt idx="339">
                  <c:v>44291</c:v>
                </c:pt>
                <c:pt idx="340">
                  <c:v>44292</c:v>
                </c:pt>
                <c:pt idx="341">
                  <c:v>44293</c:v>
                </c:pt>
                <c:pt idx="342">
                  <c:v>44294</c:v>
                </c:pt>
                <c:pt idx="343">
                  <c:v>44295</c:v>
                </c:pt>
                <c:pt idx="344">
                  <c:v>44296</c:v>
                </c:pt>
                <c:pt idx="345">
                  <c:v>44297</c:v>
                </c:pt>
                <c:pt idx="346">
                  <c:v>44298</c:v>
                </c:pt>
                <c:pt idx="347">
                  <c:v>44299</c:v>
                </c:pt>
                <c:pt idx="348">
                  <c:v>44300</c:v>
                </c:pt>
                <c:pt idx="349">
                  <c:v>44301</c:v>
                </c:pt>
                <c:pt idx="350">
                  <c:v>44302</c:v>
                </c:pt>
                <c:pt idx="351">
                  <c:v>44303</c:v>
                </c:pt>
                <c:pt idx="352">
                  <c:v>44304</c:v>
                </c:pt>
                <c:pt idx="353">
                  <c:v>44305</c:v>
                </c:pt>
                <c:pt idx="354">
                  <c:v>44306</c:v>
                </c:pt>
                <c:pt idx="355">
                  <c:v>44307</c:v>
                </c:pt>
                <c:pt idx="356">
                  <c:v>44308</c:v>
                </c:pt>
                <c:pt idx="357">
                  <c:v>44309</c:v>
                </c:pt>
                <c:pt idx="358">
                  <c:v>44310</c:v>
                </c:pt>
                <c:pt idx="359">
                  <c:v>44311</c:v>
                </c:pt>
                <c:pt idx="360">
                  <c:v>44312</c:v>
                </c:pt>
                <c:pt idx="361">
                  <c:v>44313</c:v>
                </c:pt>
                <c:pt idx="362">
                  <c:v>44314</c:v>
                </c:pt>
                <c:pt idx="363">
                  <c:v>44315</c:v>
                </c:pt>
                <c:pt idx="364">
                  <c:v>44316</c:v>
                </c:pt>
              </c:numCache>
            </c:numRef>
          </c:cat>
          <c:val>
            <c:numRef>
              <c:f>'Palautumisseuranta pohja'!$O$7:$O$371</c:f>
              <c:numCache>
                <c:formatCode>General</c:formatCode>
                <c:ptCount val="365"/>
                <c:pt idx="0" formatCode="0.0">
                  <c:v>0</c:v>
                </c:pt>
                <c:pt idx="364" formatCode="0.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156-404E-837F-826988A78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487000"/>
        <c:axId val="393487392"/>
      </c:lineChart>
      <c:dateAx>
        <c:axId val="393487000"/>
        <c:scaling>
          <c:orientation val="minMax"/>
          <c:min val="43952"/>
        </c:scaling>
        <c:delete val="0"/>
        <c:axPos val="b"/>
        <c:numFmt formatCode="d\.m\.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93487392"/>
        <c:crosses val="autoZero"/>
        <c:auto val="1"/>
        <c:lblOffset val="100"/>
        <c:baseTimeUnit val="days"/>
        <c:majorUnit val="7"/>
      </c:dateAx>
      <c:valAx>
        <c:axId val="393487392"/>
        <c:scaling>
          <c:orientation val="minMax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9348700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28911059027777775"/>
          <c:y val="7.198333333333333E-2"/>
          <c:w val="0.41989635416666665"/>
          <c:h val="9.2757223338714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tx1"/>
                </a:solidFill>
              </a:rPr>
              <a:t>RMSSD (sykevälivaihtelu) </a:t>
            </a:r>
          </a:p>
        </c:rich>
      </c:tx>
      <c:layout>
        <c:manualLayout>
          <c:xMode val="edge"/>
          <c:yMode val="edge"/>
          <c:x val="0.43733886235532038"/>
          <c:y val="6.356867525450526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4.0375182795620204E-2"/>
          <c:y val="0.14335653726074041"/>
          <c:w val="0.94444074074074069"/>
          <c:h val="0.78335517840286706"/>
        </c:manualLayout>
      </c:layout>
      <c:lineChart>
        <c:grouping val="standard"/>
        <c:varyColors val="0"/>
        <c:ser>
          <c:idx val="2"/>
          <c:order val="0"/>
          <c:tx>
            <c:v>daily RMSSD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chemeClr val="bg2">
                  <a:lumMod val="25000"/>
                </a:schemeClr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cat>
            <c:numRef>
              <c:f>'Palautumisseuranta pohja'!$A$7:$A$371</c:f>
              <c:numCache>
                <c:formatCode>dd/mm/yyyy</c:formatCode>
                <c:ptCount val="365"/>
                <c:pt idx="0">
                  <c:v>43952</c:v>
                </c:pt>
                <c:pt idx="1">
                  <c:v>43953</c:v>
                </c:pt>
                <c:pt idx="2">
                  <c:v>43954</c:v>
                </c:pt>
                <c:pt idx="3">
                  <c:v>43955</c:v>
                </c:pt>
                <c:pt idx="4">
                  <c:v>43956</c:v>
                </c:pt>
                <c:pt idx="5">
                  <c:v>43957</c:v>
                </c:pt>
                <c:pt idx="6">
                  <c:v>43958</c:v>
                </c:pt>
                <c:pt idx="7">
                  <c:v>43959</c:v>
                </c:pt>
                <c:pt idx="8">
                  <c:v>43960</c:v>
                </c:pt>
                <c:pt idx="9">
                  <c:v>43961</c:v>
                </c:pt>
                <c:pt idx="10">
                  <c:v>43962</c:v>
                </c:pt>
                <c:pt idx="11">
                  <c:v>43963</c:v>
                </c:pt>
                <c:pt idx="12">
                  <c:v>43964</c:v>
                </c:pt>
                <c:pt idx="13">
                  <c:v>43965</c:v>
                </c:pt>
                <c:pt idx="14">
                  <c:v>43966</c:v>
                </c:pt>
                <c:pt idx="15">
                  <c:v>43967</c:v>
                </c:pt>
                <c:pt idx="16">
                  <c:v>43968</c:v>
                </c:pt>
                <c:pt idx="17">
                  <c:v>43969</c:v>
                </c:pt>
                <c:pt idx="18">
                  <c:v>43970</c:v>
                </c:pt>
                <c:pt idx="19">
                  <c:v>43971</c:v>
                </c:pt>
                <c:pt idx="20">
                  <c:v>43972</c:v>
                </c:pt>
                <c:pt idx="21">
                  <c:v>43973</c:v>
                </c:pt>
                <c:pt idx="22">
                  <c:v>43974</c:v>
                </c:pt>
                <c:pt idx="23">
                  <c:v>43975</c:v>
                </c:pt>
                <c:pt idx="24">
                  <c:v>43976</c:v>
                </c:pt>
                <c:pt idx="25">
                  <c:v>43977</c:v>
                </c:pt>
                <c:pt idx="26">
                  <c:v>43978</c:v>
                </c:pt>
                <c:pt idx="27">
                  <c:v>43979</c:v>
                </c:pt>
                <c:pt idx="28">
                  <c:v>43980</c:v>
                </c:pt>
                <c:pt idx="29">
                  <c:v>43981</c:v>
                </c:pt>
                <c:pt idx="30">
                  <c:v>43982</c:v>
                </c:pt>
                <c:pt idx="31">
                  <c:v>43983</c:v>
                </c:pt>
                <c:pt idx="32">
                  <c:v>43984</c:v>
                </c:pt>
                <c:pt idx="33">
                  <c:v>43985</c:v>
                </c:pt>
                <c:pt idx="34">
                  <c:v>43986</c:v>
                </c:pt>
                <c:pt idx="35">
                  <c:v>43987</c:v>
                </c:pt>
                <c:pt idx="36">
                  <c:v>43988</c:v>
                </c:pt>
                <c:pt idx="37">
                  <c:v>43989</c:v>
                </c:pt>
                <c:pt idx="38">
                  <c:v>43990</c:v>
                </c:pt>
                <c:pt idx="39">
                  <c:v>43991</c:v>
                </c:pt>
                <c:pt idx="40">
                  <c:v>43992</c:v>
                </c:pt>
                <c:pt idx="41">
                  <c:v>43993</c:v>
                </c:pt>
                <c:pt idx="42">
                  <c:v>43994</c:v>
                </c:pt>
                <c:pt idx="43">
                  <c:v>43995</c:v>
                </c:pt>
                <c:pt idx="44">
                  <c:v>43996</c:v>
                </c:pt>
                <c:pt idx="45">
                  <c:v>43997</c:v>
                </c:pt>
                <c:pt idx="46">
                  <c:v>43998</c:v>
                </c:pt>
                <c:pt idx="47">
                  <c:v>43999</c:v>
                </c:pt>
                <c:pt idx="48">
                  <c:v>44000</c:v>
                </c:pt>
                <c:pt idx="49">
                  <c:v>44001</c:v>
                </c:pt>
                <c:pt idx="50">
                  <c:v>44002</c:v>
                </c:pt>
                <c:pt idx="51">
                  <c:v>44003</c:v>
                </c:pt>
                <c:pt idx="52">
                  <c:v>44004</c:v>
                </c:pt>
                <c:pt idx="53">
                  <c:v>44005</c:v>
                </c:pt>
                <c:pt idx="54">
                  <c:v>44006</c:v>
                </c:pt>
                <c:pt idx="55">
                  <c:v>44007</c:v>
                </c:pt>
                <c:pt idx="56">
                  <c:v>44008</c:v>
                </c:pt>
                <c:pt idx="57">
                  <c:v>44009</c:v>
                </c:pt>
                <c:pt idx="58">
                  <c:v>44010</c:v>
                </c:pt>
                <c:pt idx="59">
                  <c:v>44011</c:v>
                </c:pt>
                <c:pt idx="60">
                  <c:v>44012</c:v>
                </c:pt>
                <c:pt idx="61">
                  <c:v>44013</c:v>
                </c:pt>
                <c:pt idx="62">
                  <c:v>44014</c:v>
                </c:pt>
                <c:pt idx="63">
                  <c:v>44015</c:v>
                </c:pt>
                <c:pt idx="64">
                  <c:v>44016</c:v>
                </c:pt>
                <c:pt idx="65">
                  <c:v>44017</c:v>
                </c:pt>
                <c:pt idx="66">
                  <c:v>44018</c:v>
                </c:pt>
                <c:pt idx="67">
                  <c:v>44019</c:v>
                </c:pt>
                <c:pt idx="68">
                  <c:v>44020</c:v>
                </c:pt>
                <c:pt idx="69">
                  <c:v>44021</c:v>
                </c:pt>
                <c:pt idx="70">
                  <c:v>44022</c:v>
                </c:pt>
                <c:pt idx="71">
                  <c:v>44023</c:v>
                </c:pt>
                <c:pt idx="72">
                  <c:v>44024</c:v>
                </c:pt>
                <c:pt idx="73">
                  <c:v>44025</c:v>
                </c:pt>
                <c:pt idx="74">
                  <c:v>44026</c:v>
                </c:pt>
                <c:pt idx="75">
                  <c:v>44027</c:v>
                </c:pt>
                <c:pt idx="76">
                  <c:v>44028</c:v>
                </c:pt>
                <c:pt idx="77">
                  <c:v>44029</c:v>
                </c:pt>
                <c:pt idx="78">
                  <c:v>44030</c:v>
                </c:pt>
                <c:pt idx="79">
                  <c:v>44031</c:v>
                </c:pt>
                <c:pt idx="80">
                  <c:v>44032</c:v>
                </c:pt>
                <c:pt idx="81">
                  <c:v>44033</c:v>
                </c:pt>
                <c:pt idx="82">
                  <c:v>44034</c:v>
                </c:pt>
                <c:pt idx="83">
                  <c:v>44035</c:v>
                </c:pt>
                <c:pt idx="84">
                  <c:v>44036</c:v>
                </c:pt>
                <c:pt idx="85">
                  <c:v>44037</c:v>
                </c:pt>
                <c:pt idx="86">
                  <c:v>44038</c:v>
                </c:pt>
                <c:pt idx="87">
                  <c:v>44039</c:v>
                </c:pt>
                <c:pt idx="88">
                  <c:v>44040</c:v>
                </c:pt>
                <c:pt idx="89">
                  <c:v>44041</c:v>
                </c:pt>
                <c:pt idx="90">
                  <c:v>44042</c:v>
                </c:pt>
                <c:pt idx="91">
                  <c:v>44043</c:v>
                </c:pt>
                <c:pt idx="92">
                  <c:v>44044</c:v>
                </c:pt>
                <c:pt idx="93">
                  <c:v>44045</c:v>
                </c:pt>
                <c:pt idx="94">
                  <c:v>44046</c:v>
                </c:pt>
                <c:pt idx="95">
                  <c:v>44047</c:v>
                </c:pt>
                <c:pt idx="96">
                  <c:v>44048</c:v>
                </c:pt>
                <c:pt idx="97">
                  <c:v>44049</c:v>
                </c:pt>
                <c:pt idx="98">
                  <c:v>44050</c:v>
                </c:pt>
                <c:pt idx="99">
                  <c:v>44051</c:v>
                </c:pt>
                <c:pt idx="100">
                  <c:v>44052</c:v>
                </c:pt>
                <c:pt idx="101">
                  <c:v>44053</c:v>
                </c:pt>
                <c:pt idx="102">
                  <c:v>44054</c:v>
                </c:pt>
                <c:pt idx="103">
                  <c:v>44055</c:v>
                </c:pt>
                <c:pt idx="104">
                  <c:v>44056</c:v>
                </c:pt>
                <c:pt idx="105">
                  <c:v>44057</c:v>
                </c:pt>
                <c:pt idx="106">
                  <c:v>44058</c:v>
                </c:pt>
                <c:pt idx="107">
                  <c:v>44059</c:v>
                </c:pt>
                <c:pt idx="108">
                  <c:v>44060</c:v>
                </c:pt>
                <c:pt idx="109">
                  <c:v>44061</c:v>
                </c:pt>
                <c:pt idx="110">
                  <c:v>44062</c:v>
                </c:pt>
                <c:pt idx="111">
                  <c:v>44063</c:v>
                </c:pt>
                <c:pt idx="112">
                  <c:v>44064</c:v>
                </c:pt>
                <c:pt idx="113">
                  <c:v>44065</c:v>
                </c:pt>
                <c:pt idx="114">
                  <c:v>44066</c:v>
                </c:pt>
                <c:pt idx="115">
                  <c:v>44067</c:v>
                </c:pt>
                <c:pt idx="116">
                  <c:v>44068</c:v>
                </c:pt>
                <c:pt idx="117">
                  <c:v>44069</c:v>
                </c:pt>
                <c:pt idx="118">
                  <c:v>44070</c:v>
                </c:pt>
                <c:pt idx="119">
                  <c:v>44071</c:v>
                </c:pt>
                <c:pt idx="120">
                  <c:v>44072</c:v>
                </c:pt>
                <c:pt idx="121">
                  <c:v>44073</c:v>
                </c:pt>
                <c:pt idx="122">
                  <c:v>44074</c:v>
                </c:pt>
                <c:pt idx="123">
                  <c:v>44075</c:v>
                </c:pt>
                <c:pt idx="124">
                  <c:v>44076</c:v>
                </c:pt>
                <c:pt idx="125">
                  <c:v>44077</c:v>
                </c:pt>
                <c:pt idx="126">
                  <c:v>44078</c:v>
                </c:pt>
                <c:pt idx="127">
                  <c:v>44079</c:v>
                </c:pt>
                <c:pt idx="128">
                  <c:v>44080</c:v>
                </c:pt>
                <c:pt idx="129">
                  <c:v>44081</c:v>
                </c:pt>
                <c:pt idx="130">
                  <c:v>44082</c:v>
                </c:pt>
                <c:pt idx="131">
                  <c:v>44083</c:v>
                </c:pt>
                <c:pt idx="132">
                  <c:v>44084</c:v>
                </c:pt>
                <c:pt idx="133">
                  <c:v>44085</c:v>
                </c:pt>
                <c:pt idx="134">
                  <c:v>44086</c:v>
                </c:pt>
                <c:pt idx="135">
                  <c:v>44087</c:v>
                </c:pt>
                <c:pt idx="136">
                  <c:v>44088</c:v>
                </c:pt>
                <c:pt idx="137">
                  <c:v>44089</c:v>
                </c:pt>
                <c:pt idx="138">
                  <c:v>44090</c:v>
                </c:pt>
                <c:pt idx="139">
                  <c:v>44091</c:v>
                </c:pt>
                <c:pt idx="140">
                  <c:v>44092</c:v>
                </c:pt>
                <c:pt idx="141">
                  <c:v>44093</c:v>
                </c:pt>
                <c:pt idx="142">
                  <c:v>44094</c:v>
                </c:pt>
                <c:pt idx="143">
                  <c:v>44095</c:v>
                </c:pt>
                <c:pt idx="144">
                  <c:v>44096</c:v>
                </c:pt>
                <c:pt idx="145">
                  <c:v>44097</c:v>
                </c:pt>
                <c:pt idx="146">
                  <c:v>44098</c:v>
                </c:pt>
                <c:pt idx="147">
                  <c:v>44099</c:v>
                </c:pt>
                <c:pt idx="148">
                  <c:v>44100</c:v>
                </c:pt>
                <c:pt idx="149">
                  <c:v>44101</c:v>
                </c:pt>
                <c:pt idx="150">
                  <c:v>44102</c:v>
                </c:pt>
                <c:pt idx="151">
                  <c:v>44103</c:v>
                </c:pt>
                <c:pt idx="152">
                  <c:v>44104</c:v>
                </c:pt>
                <c:pt idx="153">
                  <c:v>44105</c:v>
                </c:pt>
                <c:pt idx="154">
                  <c:v>44106</c:v>
                </c:pt>
                <c:pt idx="155">
                  <c:v>44107</c:v>
                </c:pt>
                <c:pt idx="156">
                  <c:v>44108</c:v>
                </c:pt>
                <c:pt idx="157">
                  <c:v>44109</c:v>
                </c:pt>
                <c:pt idx="158">
                  <c:v>44110</c:v>
                </c:pt>
                <c:pt idx="159">
                  <c:v>44111</c:v>
                </c:pt>
                <c:pt idx="160">
                  <c:v>44112</c:v>
                </c:pt>
                <c:pt idx="161">
                  <c:v>44113</c:v>
                </c:pt>
                <c:pt idx="162">
                  <c:v>44114</c:v>
                </c:pt>
                <c:pt idx="163">
                  <c:v>44115</c:v>
                </c:pt>
                <c:pt idx="164">
                  <c:v>44116</c:v>
                </c:pt>
                <c:pt idx="165">
                  <c:v>44117</c:v>
                </c:pt>
                <c:pt idx="166">
                  <c:v>44118</c:v>
                </c:pt>
                <c:pt idx="167">
                  <c:v>44119</c:v>
                </c:pt>
                <c:pt idx="168">
                  <c:v>44120</c:v>
                </c:pt>
                <c:pt idx="169">
                  <c:v>44121</c:v>
                </c:pt>
                <c:pt idx="170">
                  <c:v>44122</c:v>
                </c:pt>
                <c:pt idx="171">
                  <c:v>44123</c:v>
                </c:pt>
                <c:pt idx="172">
                  <c:v>44124</c:v>
                </c:pt>
                <c:pt idx="173">
                  <c:v>44125</c:v>
                </c:pt>
                <c:pt idx="174">
                  <c:v>44126</c:v>
                </c:pt>
                <c:pt idx="175">
                  <c:v>44127</c:v>
                </c:pt>
                <c:pt idx="176">
                  <c:v>44128</c:v>
                </c:pt>
                <c:pt idx="177">
                  <c:v>44129</c:v>
                </c:pt>
                <c:pt idx="178">
                  <c:v>44130</c:v>
                </c:pt>
                <c:pt idx="179">
                  <c:v>44131</c:v>
                </c:pt>
                <c:pt idx="180">
                  <c:v>44132</c:v>
                </c:pt>
                <c:pt idx="181">
                  <c:v>44133</c:v>
                </c:pt>
                <c:pt idx="182">
                  <c:v>44134</c:v>
                </c:pt>
                <c:pt idx="183">
                  <c:v>44135</c:v>
                </c:pt>
                <c:pt idx="184">
                  <c:v>44136</c:v>
                </c:pt>
                <c:pt idx="185">
                  <c:v>44137</c:v>
                </c:pt>
                <c:pt idx="186">
                  <c:v>44138</c:v>
                </c:pt>
                <c:pt idx="187">
                  <c:v>44139</c:v>
                </c:pt>
                <c:pt idx="188">
                  <c:v>44140</c:v>
                </c:pt>
                <c:pt idx="189">
                  <c:v>44141</c:v>
                </c:pt>
                <c:pt idx="190">
                  <c:v>44142</c:v>
                </c:pt>
                <c:pt idx="191">
                  <c:v>44143</c:v>
                </c:pt>
                <c:pt idx="192">
                  <c:v>44144</c:v>
                </c:pt>
                <c:pt idx="193">
                  <c:v>44145</c:v>
                </c:pt>
                <c:pt idx="194">
                  <c:v>44146</c:v>
                </c:pt>
                <c:pt idx="195">
                  <c:v>44147</c:v>
                </c:pt>
                <c:pt idx="196">
                  <c:v>44148</c:v>
                </c:pt>
                <c:pt idx="197">
                  <c:v>44149</c:v>
                </c:pt>
                <c:pt idx="198">
                  <c:v>44150</c:v>
                </c:pt>
                <c:pt idx="199">
                  <c:v>44151</c:v>
                </c:pt>
                <c:pt idx="200">
                  <c:v>44152</c:v>
                </c:pt>
                <c:pt idx="201">
                  <c:v>44153</c:v>
                </c:pt>
                <c:pt idx="202">
                  <c:v>44154</c:v>
                </c:pt>
                <c:pt idx="203">
                  <c:v>44155</c:v>
                </c:pt>
                <c:pt idx="204">
                  <c:v>44156</c:v>
                </c:pt>
                <c:pt idx="205">
                  <c:v>44157</c:v>
                </c:pt>
                <c:pt idx="206">
                  <c:v>44158</c:v>
                </c:pt>
                <c:pt idx="207">
                  <c:v>44159</c:v>
                </c:pt>
                <c:pt idx="208">
                  <c:v>44160</c:v>
                </c:pt>
                <c:pt idx="209">
                  <c:v>44161</c:v>
                </c:pt>
                <c:pt idx="210">
                  <c:v>44162</c:v>
                </c:pt>
                <c:pt idx="211">
                  <c:v>44163</c:v>
                </c:pt>
                <c:pt idx="212">
                  <c:v>44164</c:v>
                </c:pt>
                <c:pt idx="213">
                  <c:v>44165</c:v>
                </c:pt>
                <c:pt idx="214">
                  <c:v>44166</c:v>
                </c:pt>
                <c:pt idx="215">
                  <c:v>44167</c:v>
                </c:pt>
                <c:pt idx="216">
                  <c:v>44168</c:v>
                </c:pt>
                <c:pt idx="217">
                  <c:v>44169</c:v>
                </c:pt>
                <c:pt idx="218">
                  <c:v>44170</c:v>
                </c:pt>
                <c:pt idx="219">
                  <c:v>44171</c:v>
                </c:pt>
                <c:pt idx="220">
                  <c:v>44172</c:v>
                </c:pt>
                <c:pt idx="221">
                  <c:v>44173</c:v>
                </c:pt>
                <c:pt idx="222">
                  <c:v>44174</c:v>
                </c:pt>
                <c:pt idx="223">
                  <c:v>44175</c:v>
                </c:pt>
                <c:pt idx="224">
                  <c:v>44176</c:v>
                </c:pt>
                <c:pt idx="225">
                  <c:v>44177</c:v>
                </c:pt>
                <c:pt idx="226">
                  <c:v>44178</c:v>
                </c:pt>
                <c:pt idx="227">
                  <c:v>44179</c:v>
                </c:pt>
                <c:pt idx="228">
                  <c:v>44180</c:v>
                </c:pt>
                <c:pt idx="229">
                  <c:v>44181</c:v>
                </c:pt>
                <c:pt idx="230">
                  <c:v>44182</c:v>
                </c:pt>
                <c:pt idx="231">
                  <c:v>44183</c:v>
                </c:pt>
                <c:pt idx="232">
                  <c:v>44184</c:v>
                </c:pt>
                <c:pt idx="233">
                  <c:v>44185</c:v>
                </c:pt>
                <c:pt idx="234">
                  <c:v>44186</c:v>
                </c:pt>
                <c:pt idx="235">
                  <c:v>44187</c:v>
                </c:pt>
                <c:pt idx="236">
                  <c:v>44188</c:v>
                </c:pt>
                <c:pt idx="237">
                  <c:v>44189</c:v>
                </c:pt>
                <c:pt idx="238">
                  <c:v>44190</c:v>
                </c:pt>
                <c:pt idx="239">
                  <c:v>44191</c:v>
                </c:pt>
                <c:pt idx="240">
                  <c:v>44192</c:v>
                </c:pt>
                <c:pt idx="241">
                  <c:v>44193</c:v>
                </c:pt>
                <c:pt idx="242">
                  <c:v>44194</c:v>
                </c:pt>
                <c:pt idx="243">
                  <c:v>44195</c:v>
                </c:pt>
                <c:pt idx="244">
                  <c:v>44196</c:v>
                </c:pt>
                <c:pt idx="245">
                  <c:v>44197</c:v>
                </c:pt>
                <c:pt idx="246">
                  <c:v>44198</c:v>
                </c:pt>
                <c:pt idx="247">
                  <c:v>44199</c:v>
                </c:pt>
                <c:pt idx="248">
                  <c:v>44200</c:v>
                </c:pt>
                <c:pt idx="249">
                  <c:v>44201</c:v>
                </c:pt>
                <c:pt idx="250">
                  <c:v>44202</c:v>
                </c:pt>
                <c:pt idx="251">
                  <c:v>44203</c:v>
                </c:pt>
                <c:pt idx="252">
                  <c:v>44204</c:v>
                </c:pt>
                <c:pt idx="253">
                  <c:v>44205</c:v>
                </c:pt>
                <c:pt idx="254">
                  <c:v>44206</c:v>
                </c:pt>
                <c:pt idx="255">
                  <c:v>44207</c:v>
                </c:pt>
                <c:pt idx="256">
                  <c:v>44208</c:v>
                </c:pt>
                <c:pt idx="257">
                  <c:v>44209</c:v>
                </c:pt>
                <c:pt idx="258">
                  <c:v>44210</c:v>
                </c:pt>
                <c:pt idx="259">
                  <c:v>44211</c:v>
                </c:pt>
                <c:pt idx="260">
                  <c:v>44212</c:v>
                </c:pt>
                <c:pt idx="261">
                  <c:v>44213</c:v>
                </c:pt>
                <c:pt idx="262">
                  <c:v>44214</c:v>
                </c:pt>
                <c:pt idx="263">
                  <c:v>44215</c:v>
                </c:pt>
                <c:pt idx="264">
                  <c:v>44216</c:v>
                </c:pt>
                <c:pt idx="265">
                  <c:v>44217</c:v>
                </c:pt>
                <c:pt idx="266">
                  <c:v>44218</c:v>
                </c:pt>
                <c:pt idx="267">
                  <c:v>44219</c:v>
                </c:pt>
                <c:pt idx="268">
                  <c:v>44220</c:v>
                </c:pt>
                <c:pt idx="269">
                  <c:v>44221</c:v>
                </c:pt>
                <c:pt idx="270">
                  <c:v>44222</c:v>
                </c:pt>
                <c:pt idx="271">
                  <c:v>44223</c:v>
                </c:pt>
                <c:pt idx="272">
                  <c:v>44224</c:v>
                </c:pt>
                <c:pt idx="273">
                  <c:v>44225</c:v>
                </c:pt>
                <c:pt idx="274">
                  <c:v>44226</c:v>
                </c:pt>
                <c:pt idx="275">
                  <c:v>44227</c:v>
                </c:pt>
                <c:pt idx="276">
                  <c:v>44228</c:v>
                </c:pt>
                <c:pt idx="277">
                  <c:v>44229</c:v>
                </c:pt>
                <c:pt idx="278">
                  <c:v>44230</c:v>
                </c:pt>
                <c:pt idx="279">
                  <c:v>44231</c:v>
                </c:pt>
                <c:pt idx="280">
                  <c:v>44232</c:v>
                </c:pt>
                <c:pt idx="281">
                  <c:v>44233</c:v>
                </c:pt>
                <c:pt idx="282">
                  <c:v>44234</c:v>
                </c:pt>
                <c:pt idx="283">
                  <c:v>44235</c:v>
                </c:pt>
                <c:pt idx="284">
                  <c:v>44236</c:v>
                </c:pt>
                <c:pt idx="285">
                  <c:v>44237</c:v>
                </c:pt>
                <c:pt idx="286">
                  <c:v>44238</c:v>
                </c:pt>
                <c:pt idx="287">
                  <c:v>44239</c:v>
                </c:pt>
                <c:pt idx="288">
                  <c:v>44240</c:v>
                </c:pt>
                <c:pt idx="289">
                  <c:v>44241</c:v>
                </c:pt>
                <c:pt idx="290">
                  <c:v>44242</c:v>
                </c:pt>
                <c:pt idx="291">
                  <c:v>44243</c:v>
                </c:pt>
                <c:pt idx="292">
                  <c:v>44244</c:v>
                </c:pt>
                <c:pt idx="293">
                  <c:v>44245</c:v>
                </c:pt>
                <c:pt idx="294">
                  <c:v>44246</c:v>
                </c:pt>
                <c:pt idx="295">
                  <c:v>44247</c:v>
                </c:pt>
                <c:pt idx="296">
                  <c:v>44248</c:v>
                </c:pt>
                <c:pt idx="297">
                  <c:v>44249</c:v>
                </c:pt>
                <c:pt idx="298">
                  <c:v>44250</c:v>
                </c:pt>
                <c:pt idx="299">
                  <c:v>44251</c:v>
                </c:pt>
                <c:pt idx="300">
                  <c:v>44252</c:v>
                </c:pt>
                <c:pt idx="301">
                  <c:v>44253</c:v>
                </c:pt>
                <c:pt idx="302">
                  <c:v>44254</c:v>
                </c:pt>
                <c:pt idx="303">
                  <c:v>44255</c:v>
                </c:pt>
                <c:pt idx="304">
                  <c:v>44256</c:v>
                </c:pt>
                <c:pt idx="305">
                  <c:v>44257</c:v>
                </c:pt>
                <c:pt idx="306">
                  <c:v>44258</c:v>
                </c:pt>
                <c:pt idx="307">
                  <c:v>44259</c:v>
                </c:pt>
                <c:pt idx="308">
                  <c:v>44260</c:v>
                </c:pt>
                <c:pt idx="309">
                  <c:v>44261</c:v>
                </c:pt>
                <c:pt idx="310">
                  <c:v>44262</c:v>
                </c:pt>
                <c:pt idx="311">
                  <c:v>44263</c:v>
                </c:pt>
                <c:pt idx="312">
                  <c:v>44264</c:v>
                </c:pt>
                <c:pt idx="313">
                  <c:v>44265</c:v>
                </c:pt>
                <c:pt idx="314">
                  <c:v>44266</c:v>
                </c:pt>
                <c:pt idx="315">
                  <c:v>44267</c:v>
                </c:pt>
                <c:pt idx="316">
                  <c:v>44268</c:v>
                </c:pt>
                <c:pt idx="317">
                  <c:v>44269</c:v>
                </c:pt>
                <c:pt idx="318">
                  <c:v>44270</c:v>
                </c:pt>
                <c:pt idx="319">
                  <c:v>44271</c:v>
                </c:pt>
                <c:pt idx="320">
                  <c:v>44272</c:v>
                </c:pt>
                <c:pt idx="321">
                  <c:v>44273</c:v>
                </c:pt>
                <c:pt idx="322">
                  <c:v>44274</c:v>
                </c:pt>
                <c:pt idx="323">
                  <c:v>44275</c:v>
                </c:pt>
                <c:pt idx="324">
                  <c:v>44276</c:v>
                </c:pt>
                <c:pt idx="325">
                  <c:v>44277</c:v>
                </c:pt>
                <c:pt idx="326">
                  <c:v>44278</c:v>
                </c:pt>
                <c:pt idx="327">
                  <c:v>44279</c:v>
                </c:pt>
                <c:pt idx="328">
                  <c:v>44280</c:v>
                </c:pt>
                <c:pt idx="329">
                  <c:v>44281</c:v>
                </c:pt>
                <c:pt idx="330">
                  <c:v>44282</c:v>
                </c:pt>
                <c:pt idx="331">
                  <c:v>44283</c:v>
                </c:pt>
                <c:pt idx="332">
                  <c:v>44284</c:v>
                </c:pt>
                <c:pt idx="333">
                  <c:v>44285</c:v>
                </c:pt>
                <c:pt idx="334">
                  <c:v>44286</c:v>
                </c:pt>
                <c:pt idx="335">
                  <c:v>44287</c:v>
                </c:pt>
                <c:pt idx="336">
                  <c:v>44288</c:v>
                </c:pt>
                <c:pt idx="337">
                  <c:v>44289</c:v>
                </c:pt>
                <c:pt idx="338">
                  <c:v>44290</c:v>
                </c:pt>
                <c:pt idx="339">
                  <c:v>44291</c:v>
                </c:pt>
                <c:pt idx="340">
                  <c:v>44292</c:v>
                </c:pt>
                <c:pt idx="341">
                  <c:v>44293</c:v>
                </c:pt>
                <c:pt idx="342">
                  <c:v>44294</c:v>
                </c:pt>
                <c:pt idx="343">
                  <c:v>44295</c:v>
                </c:pt>
                <c:pt idx="344">
                  <c:v>44296</c:v>
                </c:pt>
                <c:pt idx="345">
                  <c:v>44297</c:v>
                </c:pt>
                <c:pt idx="346">
                  <c:v>44298</c:v>
                </c:pt>
                <c:pt idx="347">
                  <c:v>44299</c:v>
                </c:pt>
                <c:pt idx="348">
                  <c:v>44300</c:v>
                </c:pt>
                <c:pt idx="349">
                  <c:v>44301</c:v>
                </c:pt>
                <c:pt idx="350">
                  <c:v>44302</c:v>
                </c:pt>
                <c:pt idx="351">
                  <c:v>44303</c:v>
                </c:pt>
                <c:pt idx="352">
                  <c:v>44304</c:v>
                </c:pt>
                <c:pt idx="353">
                  <c:v>44305</c:v>
                </c:pt>
                <c:pt idx="354">
                  <c:v>44306</c:v>
                </c:pt>
                <c:pt idx="355">
                  <c:v>44307</c:v>
                </c:pt>
                <c:pt idx="356">
                  <c:v>44308</c:v>
                </c:pt>
                <c:pt idx="357">
                  <c:v>44309</c:v>
                </c:pt>
                <c:pt idx="358">
                  <c:v>44310</c:v>
                </c:pt>
                <c:pt idx="359">
                  <c:v>44311</c:v>
                </c:pt>
                <c:pt idx="360">
                  <c:v>44312</c:v>
                </c:pt>
                <c:pt idx="361">
                  <c:v>44313</c:v>
                </c:pt>
                <c:pt idx="362">
                  <c:v>44314</c:v>
                </c:pt>
                <c:pt idx="363">
                  <c:v>44315</c:v>
                </c:pt>
                <c:pt idx="364">
                  <c:v>44316</c:v>
                </c:pt>
              </c:numCache>
            </c:numRef>
          </c:cat>
          <c:val>
            <c:numRef>
              <c:f>'Palautumisseuranta pohja'!$D$7:$D$371</c:f>
              <c:numCache>
                <c:formatCode>#</c:formatCode>
                <c:ptCount val="365"/>
                <c:pt idx="0">
                  <c:v>99.830025060109278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4A-4E5A-B2FE-E4B81FD0B194}"/>
            </c:ext>
          </c:extLst>
        </c:ser>
        <c:ser>
          <c:idx val="1"/>
          <c:order val="1"/>
          <c:tx>
            <c:v>7 days RMSSD</c:v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'Palautumisseuranta pohja'!$A$7:$A$371</c:f>
              <c:numCache>
                <c:formatCode>dd/mm/yyyy</c:formatCode>
                <c:ptCount val="365"/>
                <c:pt idx="0">
                  <c:v>43952</c:v>
                </c:pt>
                <c:pt idx="1">
                  <c:v>43953</c:v>
                </c:pt>
                <c:pt idx="2">
                  <c:v>43954</c:v>
                </c:pt>
                <c:pt idx="3">
                  <c:v>43955</c:v>
                </c:pt>
                <c:pt idx="4">
                  <c:v>43956</c:v>
                </c:pt>
                <c:pt idx="5">
                  <c:v>43957</c:v>
                </c:pt>
                <c:pt idx="6">
                  <c:v>43958</c:v>
                </c:pt>
                <c:pt idx="7">
                  <c:v>43959</c:v>
                </c:pt>
                <c:pt idx="8">
                  <c:v>43960</c:v>
                </c:pt>
                <c:pt idx="9">
                  <c:v>43961</c:v>
                </c:pt>
                <c:pt idx="10">
                  <c:v>43962</c:v>
                </c:pt>
                <c:pt idx="11">
                  <c:v>43963</c:v>
                </c:pt>
                <c:pt idx="12">
                  <c:v>43964</c:v>
                </c:pt>
                <c:pt idx="13">
                  <c:v>43965</c:v>
                </c:pt>
                <c:pt idx="14">
                  <c:v>43966</c:v>
                </c:pt>
                <c:pt idx="15">
                  <c:v>43967</c:v>
                </c:pt>
                <c:pt idx="16">
                  <c:v>43968</c:v>
                </c:pt>
                <c:pt idx="17">
                  <c:v>43969</c:v>
                </c:pt>
                <c:pt idx="18">
                  <c:v>43970</c:v>
                </c:pt>
                <c:pt idx="19">
                  <c:v>43971</c:v>
                </c:pt>
                <c:pt idx="20">
                  <c:v>43972</c:v>
                </c:pt>
                <c:pt idx="21">
                  <c:v>43973</c:v>
                </c:pt>
                <c:pt idx="22">
                  <c:v>43974</c:v>
                </c:pt>
                <c:pt idx="23">
                  <c:v>43975</c:v>
                </c:pt>
                <c:pt idx="24">
                  <c:v>43976</c:v>
                </c:pt>
                <c:pt idx="25">
                  <c:v>43977</c:v>
                </c:pt>
                <c:pt idx="26">
                  <c:v>43978</c:v>
                </c:pt>
                <c:pt idx="27">
                  <c:v>43979</c:v>
                </c:pt>
                <c:pt idx="28">
                  <c:v>43980</c:v>
                </c:pt>
                <c:pt idx="29">
                  <c:v>43981</c:v>
                </c:pt>
                <c:pt idx="30">
                  <c:v>43982</c:v>
                </c:pt>
                <c:pt idx="31">
                  <c:v>43983</c:v>
                </c:pt>
                <c:pt idx="32">
                  <c:v>43984</c:v>
                </c:pt>
                <c:pt idx="33">
                  <c:v>43985</c:v>
                </c:pt>
                <c:pt idx="34">
                  <c:v>43986</c:v>
                </c:pt>
                <c:pt idx="35">
                  <c:v>43987</c:v>
                </c:pt>
                <c:pt idx="36">
                  <c:v>43988</c:v>
                </c:pt>
                <c:pt idx="37">
                  <c:v>43989</c:v>
                </c:pt>
                <c:pt idx="38">
                  <c:v>43990</c:v>
                </c:pt>
                <c:pt idx="39">
                  <c:v>43991</c:v>
                </c:pt>
                <c:pt idx="40">
                  <c:v>43992</c:v>
                </c:pt>
                <c:pt idx="41">
                  <c:v>43993</c:v>
                </c:pt>
                <c:pt idx="42">
                  <c:v>43994</c:v>
                </c:pt>
                <c:pt idx="43">
                  <c:v>43995</c:v>
                </c:pt>
                <c:pt idx="44">
                  <c:v>43996</c:v>
                </c:pt>
                <c:pt idx="45">
                  <c:v>43997</c:v>
                </c:pt>
                <c:pt idx="46">
                  <c:v>43998</c:v>
                </c:pt>
                <c:pt idx="47">
                  <c:v>43999</c:v>
                </c:pt>
                <c:pt idx="48">
                  <c:v>44000</c:v>
                </c:pt>
                <c:pt idx="49">
                  <c:v>44001</c:v>
                </c:pt>
                <c:pt idx="50">
                  <c:v>44002</c:v>
                </c:pt>
                <c:pt idx="51">
                  <c:v>44003</c:v>
                </c:pt>
                <c:pt idx="52">
                  <c:v>44004</c:v>
                </c:pt>
                <c:pt idx="53">
                  <c:v>44005</c:v>
                </c:pt>
                <c:pt idx="54">
                  <c:v>44006</c:v>
                </c:pt>
                <c:pt idx="55">
                  <c:v>44007</c:v>
                </c:pt>
                <c:pt idx="56">
                  <c:v>44008</c:v>
                </c:pt>
                <c:pt idx="57">
                  <c:v>44009</c:v>
                </c:pt>
                <c:pt idx="58">
                  <c:v>44010</c:v>
                </c:pt>
                <c:pt idx="59">
                  <c:v>44011</c:v>
                </c:pt>
                <c:pt idx="60">
                  <c:v>44012</c:v>
                </c:pt>
                <c:pt idx="61">
                  <c:v>44013</c:v>
                </c:pt>
                <c:pt idx="62">
                  <c:v>44014</c:v>
                </c:pt>
                <c:pt idx="63">
                  <c:v>44015</c:v>
                </c:pt>
                <c:pt idx="64">
                  <c:v>44016</c:v>
                </c:pt>
                <c:pt idx="65">
                  <c:v>44017</c:v>
                </c:pt>
                <c:pt idx="66">
                  <c:v>44018</c:v>
                </c:pt>
                <c:pt idx="67">
                  <c:v>44019</c:v>
                </c:pt>
                <c:pt idx="68">
                  <c:v>44020</c:v>
                </c:pt>
                <c:pt idx="69">
                  <c:v>44021</c:v>
                </c:pt>
                <c:pt idx="70">
                  <c:v>44022</c:v>
                </c:pt>
                <c:pt idx="71">
                  <c:v>44023</c:v>
                </c:pt>
                <c:pt idx="72">
                  <c:v>44024</c:v>
                </c:pt>
                <c:pt idx="73">
                  <c:v>44025</c:v>
                </c:pt>
                <c:pt idx="74">
                  <c:v>44026</c:v>
                </c:pt>
                <c:pt idx="75">
                  <c:v>44027</c:v>
                </c:pt>
                <c:pt idx="76">
                  <c:v>44028</c:v>
                </c:pt>
                <c:pt idx="77">
                  <c:v>44029</c:v>
                </c:pt>
                <c:pt idx="78">
                  <c:v>44030</c:v>
                </c:pt>
                <c:pt idx="79">
                  <c:v>44031</c:v>
                </c:pt>
                <c:pt idx="80">
                  <c:v>44032</c:v>
                </c:pt>
                <c:pt idx="81">
                  <c:v>44033</c:v>
                </c:pt>
                <c:pt idx="82">
                  <c:v>44034</c:v>
                </c:pt>
                <c:pt idx="83">
                  <c:v>44035</c:v>
                </c:pt>
                <c:pt idx="84">
                  <c:v>44036</c:v>
                </c:pt>
                <c:pt idx="85">
                  <c:v>44037</c:v>
                </c:pt>
                <c:pt idx="86">
                  <c:v>44038</c:v>
                </c:pt>
                <c:pt idx="87">
                  <c:v>44039</c:v>
                </c:pt>
                <c:pt idx="88">
                  <c:v>44040</c:v>
                </c:pt>
                <c:pt idx="89">
                  <c:v>44041</c:v>
                </c:pt>
                <c:pt idx="90">
                  <c:v>44042</c:v>
                </c:pt>
                <c:pt idx="91">
                  <c:v>44043</c:v>
                </c:pt>
                <c:pt idx="92">
                  <c:v>44044</c:v>
                </c:pt>
                <c:pt idx="93">
                  <c:v>44045</c:v>
                </c:pt>
                <c:pt idx="94">
                  <c:v>44046</c:v>
                </c:pt>
                <c:pt idx="95">
                  <c:v>44047</c:v>
                </c:pt>
                <c:pt idx="96">
                  <c:v>44048</c:v>
                </c:pt>
                <c:pt idx="97">
                  <c:v>44049</c:v>
                </c:pt>
                <c:pt idx="98">
                  <c:v>44050</c:v>
                </c:pt>
                <c:pt idx="99">
                  <c:v>44051</c:v>
                </c:pt>
                <c:pt idx="100">
                  <c:v>44052</c:v>
                </c:pt>
                <c:pt idx="101">
                  <c:v>44053</c:v>
                </c:pt>
                <c:pt idx="102">
                  <c:v>44054</c:v>
                </c:pt>
                <c:pt idx="103">
                  <c:v>44055</c:v>
                </c:pt>
                <c:pt idx="104">
                  <c:v>44056</c:v>
                </c:pt>
                <c:pt idx="105">
                  <c:v>44057</c:v>
                </c:pt>
                <c:pt idx="106">
                  <c:v>44058</c:v>
                </c:pt>
                <c:pt idx="107">
                  <c:v>44059</c:v>
                </c:pt>
                <c:pt idx="108">
                  <c:v>44060</c:v>
                </c:pt>
                <c:pt idx="109">
                  <c:v>44061</c:v>
                </c:pt>
                <c:pt idx="110">
                  <c:v>44062</c:v>
                </c:pt>
                <c:pt idx="111">
                  <c:v>44063</c:v>
                </c:pt>
                <c:pt idx="112">
                  <c:v>44064</c:v>
                </c:pt>
                <c:pt idx="113">
                  <c:v>44065</c:v>
                </c:pt>
                <c:pt idx="114">
                  <c:v>44066</c:v>
                </c:pt>
                <c:pt idx="115">
                  <c:v>44067</c:v>
                </c:pt>
                <c:pt idx="116">
                  <c:v>44068</c:v>
                </c:pt>
                <c:pt idx="117">
                  <c:v>44069</c:v>
                </c:pt>
                <c:pt idx="118">
                  <c:v>44070</c:v>
                </c:pt>
                <c:pt idx="119">
                  <c:v>44071</c:v>
                </c:pt>
                <c:pt idx="120">
                  <c:v>44072</c:v>
                </c:pt>
                <c:pt idx="121">
                  <c:v>44073</c:v>
                </c:pt>
                <c:pt idx="122">
                  <c:v>44074</c:v>
                </c:pt>
                <c:pt idx="123">
                  <c:v>44075</c:v>
                </c:pt>
                <c:pt idx="124">
                  <c:v>44076</c:v>
                </c:pt>
                <c:pt idx="125">
                  <c:v>44077</c:v>
                </c:pt>
                <c:pt idx="126">
                  <c:v>44078</c:v>
                </c:pt>
                <c:pt idx="127">
                  <c:v>44079</c:v>
                </c:pt>
                <c:pt idx="128">
                  <c:v>44080</c:v>
                </c:pt>
                <c:pt idx="129">
                  <c:v>44081</c:v>
                </c:pt>
                <c:pt idx="130">
                  <c:v>44082</c:v>
                </c:pt>
                <c:pt idx="131">
                  <c:v>44083</c:v>
                </c:pt>
                <c:pt idx="132">
                  <c:v>44084</c:v>
                </c:pt>
                <c:pt idx="133">
                  <c:v>44085</c:v>
                </c:pt>
                <c:pt idx="134">
                  <c:v>44086</c:v>
                </c:pt>
                <c:pt idx="135">
                  <c:v>44087</c:v>
                </c:pt>
                <c:pt idx="136">
                  <c:v>44088</c:v>
                </c:pt>
                <c:pt idx="137">
                  <c:v>44089</c:v>
                </c:pt>
                <c:pt idx="138">
                  <c:v>44090</c:v>
                </c:pt>
                <c:pt idx="139">
                  <c:v>44091</c:v>
                </c:pt>
                <c:pt idx="140">
                  <c:v>44092</c:v>
                </c:pt>
                <c:pt idx="141">
                  <c:v>44093</c:v>
                </c:pt>
                <c:pt idx="142">
                  <c:v>44094</c:v>
                </c:pt>
                <c:pt idx="143">
                  <c:v>44095</c:v>
                </c:pt>
                <c:pt idx="144">
                  <c:v>44096</c:v>
                </c:pt>
                <c:pt idx="145">
                  <c:v>44097</c:v>
                </c:pt>
                <c:pt idx="146">
                  <c:v>44098</c:v>
                </c:pt>
                <c:pt idx="147">
                  <c:v>44099</c:v>
                </c:pt>
                <c:pt idx="148">
                  <c:v>44100</c:v>
                </c:pt>
                <c:pt idx="149">
                  <c:v>44101</c:v>
                </c:pt>
                <c:pt idx="150">
                  <c:v>44102</c:v>
                </c:pt>
                <c:pt idx="151">
                  <c:v>44103</c:v>
                </c:pt>
                <c:pt idx="152">
                  <c:v>44104</c:v>
                </c:pt>
                <c:pt idx="153">
                  <c:v>44105</c:v>
                </c:pt>
                <c:pt idx="154">
                  <c:v>44106</c:v>
                </c:pt>
                <c:pt idx="155">
                  <c:v>44107</c:v>
                </c:pt>
                <c:pt idx="156">
                  <c:v>44108</c:v>
                </c:pt>
                <c:pt idx="157">
                  <c:v>44109</c:v>
                </c:pt>
                <c:pt idx="158">
                  <c:v>44110</c:v>
                </c:pt>
                <c:pt idx="159">
                  <c:v>44111</c:v>
                </c:pt>
                <c:pt idx="160">
                  <c:v>44112</c:v>
                </c:pt>
                <c:pt idx="161">
                  <c:v>44113</c:v>
                </c:pt>
                <c:pt idx="162">
                  <c:v>44114</c:v>
                </c:pt>
                <c:pt idx="163">
                  <c:v>44115</c:v>
                </c:pt>
                <c:pt idx="164">
                  <c:v>44116</c:v>
                </c:pt>
                <c:pt idx="165">
                  <c:v>44117</c:v>
                </c:pt>
                <c:pt idx="166">
                  <c:v>44118</c:v>
                </c:pt>
                <c:pt idx="167">
                  <c:v>44119</c:v>
                </c:pt>
                <c:pt idx="168">
                  <c:v>44120</c:v>
                </c:pt>
                <c:pt idx="169">
                  <c:v>44121</c:v>
                </c:pt>
                <c:pt idx="170">
                  <c:v>44122</c:v>
                </c:pt>
                <c:pt idx="171">
                  <c:v>44123</c:v>
                </c:pt>
                <c:pt idx="172">
                  <c:v>44124</c:v>
                </c:pt>
                <c:pt idx="173">
                  <c:v>44125</c:v>
                </c:pt>
                <c:pt idx="174">
                  <c:v>44126</c:v>
                </c:pt>
                <c:pt idx="175">
                  <c:v>44127</c:v>
                </c:pt>
                <c:pt idx="176">
                  <c:v>44128</c:v>
                </c:pt>
                <c:pt idx="177">
                  <c:v>44129</c:v>
                </c:pt>
                <c:pt idx="178">
                  <c:v>44130</c:v>
                </c:pt>
                <c:pt idx="179">
                  <c:v>44131</c:v>
                </c:pt>
                <c:pt idx="180">
                  <c:v>44132</c:v>
                </c:pt>
                <c:pt idx="181">
                  <c:v>44133</c:v>
                </c:pt>
                <c:pt idx="182">
                  <c:v>44134</c:v>
                </c:pt>
                <c:pt idx="183">
                  <c:v>44135</c:v>
                </c:pt>
                <c:pt idx="184">
                  <c:v>44136</c:v>
                </c:pt>
                <c:pt idx="185">
                  <c:v>44137</c:v>
                </c:pt>
                <c:pt idx="186">
                  <c:v>44138</c:v>
                </c:pt>
                <c:pt idx="187">
                  <c:v>44139</c:v>
                </c:pt>
                <c:pt idx="188">
                  <c:v>44140</c:v>
                </c:pt>
                <c:pt idx="189">
                  <c:v>44141</c:v>
                </c:pt>
                <c:pt idx="190">
                  <c:v>44142</c:v>
                </c:pt>
                <c:pt idx="191">
                  <c:v>44143</c:v>
                </c:pt>
                <c:pt idx="192">
                  <c:v>44144</c:v>
                </c:pt>
                <c:pt idx="193">
                  <c:v>44145</c:v>
                </c:pt>
                <c:pt idx="194">
                  <c:v>44146</c:v>
                </c:pt>
                <c:pt idx="195">
                  <c:v>44147</c:v>
                </c:pt>
                <c:pt idx="196">
                  <c:v>44148</c:v>
                </c:pt>
                <c:pt idx="197">
                  <c:v>44149</c:v>
                </c:pt>
                <c:pt idx="198">
                  <c:v>44150</c:v>
                </c:pt>
                <c:pt idx="199">
                  <c:v>44151</c:v>
                </c:pt>
                <c:pt idx="200">
                  <c:v>44152</c:v>
                </c:pt>
                <c:pt idx="201">
                  <c:v>44153</c:v>
                </c:pt>
                <c:pt idx="202">
                  <c:v>44154</c:v>
                </c:pt>
                <c:pt idx="203">
                  <c:v>44155</c:v>
                </c:pt>
                <c:pt idx="204">
                  <c:v>44156</c:v>
                </c:pt>
                <c:pt idx="205">
                  <c:v>44157</c:v>
                </c:pt>
                <c:pt idx="206">
                  <c:v>44158</c:v>
                </c:pt>
                <c:pt idx="207">
                  <c:v>44159</c:v>
                </c:pt>
                <c:pt idx="208">
                  <c:v>44160</c:v>
                </c:pt>
                <c:pt idx="209">
                  <c:v>44161</c:v>
                </c:pt>
                <c:pt idx="210">
                  <c:v>44162</c:v>
                </c:pt>
                <c:pt idx="211">
                  <c:v>44163</c:v>
                </c:pt>
                <c:pt idx="212">
                  <c:v>44164</c:v>
                </c:pt>
                <c:pt idx="213">
                  <c:v>44165</c:v>
                </c:pt>
                <c:pt idx="214">
                  <c:v>44166</c:v>
                </c:pt>
                <c:pt idx="215">
                  <c:v>44167</c:v>
                </c:pt>
                <c:pt idx="216">
                  <c:v>44168</c:v>
                </c:pt>
                <c:pt idx="217">
                  <c:v>44169</c:v>
                </c:pt>
                <c:pt idx="218">
                  <c:v>44170</c:v>
                </c:pt>
                <c:pt idx="219">
                  <c:v>44171</c:v>
                </c:pt>
                <c:pt idx="220">
                  <c:v>44172</c:v>
                </c:pt>
                <c:pt idx="221">
                  <c:v>44173</c:v>
                </c:pt>
                <c:pt idx="222">
                  <c:v>44174</c:v>
                </c:pt>
                <c:pt idx="223">
                  <c:v>44175</c:v>
                </c:pt>
                <c:pt idx="224">
                  <c:v>44176</c:v>
                </c:pt>
                <c:pt idx="225">
                  <c:v>44177</c:v>
                </c:pt>
                <c:pt idx="226">
                  <c:v>44178</c:v>
                </c:pt>
                <c:pt idx="227">
                  <c:v>44179</c:v>
                </c:pt>
                <c:pt idx="228">
                  <c:v>44180</c:v>
                </c:pt>
                <c:pt idx="229">
                  <c:v>44181</c:v>
                </c:pt>
                <c:pt idx="230">
                  <c:v>44182</c:v>
                </c:pt>
                <c:pt idx="231">
                  <c:v>44183</c:v>
                </c:pt>
                <c:pt idx="232">
                  <c:v>44184</c:v>
                </c:pt>
                <c:pt idx="233">
                  <c:v>44185</c:v>
                </c:pt>
                <c:pt idx="234">
                  <c:v>44186</c:v>
                </c:pt>
                <c:pt idx="235">
                  <c:v>44187</c:v>
                </c:pt>
                <c:pt idx="236">
                  <c:v>44188</c:v>
                </c:pt>
                <c:pt idx="237">
                  <c:v>44189</c:v>
                </c:pt>
                <c:pt idx="238">
                  <c:v>44190</c:v>
                </c:pt>
                <c:pt idx="239">
                  <c:v>44191</c:v>
                </c:pt>
                <c:pt idx="240">
                  <c:v>44192</c:v>
                </c:pt>
                <c:pt idx="241">
                  <c:v>44193</c:v>
                </c:pt>
                <c:pt idx="242">
                  <c:v>44194</c:v>
                </c:pt>
                <c:pt idx="243">
                  <c:v>44195</c:v>
                </c:pt>
                <c:pt idx="244">
                  <c:v>44196</c:v>
                </c:pt>
                <c:pt idx="245">
                  <c:v>44197</c:v>
                </c:pt>
                <c:pt idx="246">
                  <c:v>44198</c:v>
                </c:pt>
                <c:pt idx="247">
                  <c:v>44199</c:v>
                </c:pt>
                <c:pt idx="248">
                  <c:v>44200</c:v>
                </c:pt>
                <c:pt idx="249">
                  <c:v>44201</c:v>
                </c:pt>
                <c:pt idx="250">
                  <c:v>44202</c:v>
                </c:pt>
                <c:pt idx="251">
                  <c:v>44203</c:v>
                </c:pt>
                <c:pt idx="252">
                  <c:v>44204</c:v>
                </c:pt>
                <c:pt idx="253">
                  <c:v>44205</c:v>
                </c:pt>
                <c:pt idx="254">
                  <c:v>44206</c:v>
                </c:pt>
                <c:pt idx="255">
                  <c:v>44207</c:v>
                </c:pt>
                <c:pt idx="256">
                  <c:v>44208</c:v>
                </c:pt>
                <c:pt idx="257">
                  <c:v>44209</c:v>
                </c:pt>
                <c:pt idx="258">
                  <c:v>44210</c:v>
                </c:pt>
                <c:pt idx="259">
                  <c:v>44211</c:v>
                </c:pt>
                <c:pt idx="260">
                  <c:v>44212</c:v>
                </c:pt>
                <c:pt idx="261">
                  <c:v>44213</c:v>
                </c:pt>
                <c:pt idx="262">
                  <c:v>44214</c:v>
                </c:pt>
                <c:pt idx="263">
                  <c:v>44215</c:v>
                </c:pt>
                <c:pt idx="264">
                  <c:v>44216</c:v>
                </c:pt>
                <c:pt idx="265">
                  <c:v>44217</c:v>
                </c:pt>
                <c:pt idx="266">
                  <c:v>44218</c:v>
                </c:pt>
                <c:pt idx="267">
                  <c:v>44219</c:v>
                </c:pt>
                <c:pt idx="268">
                  <c:v>44220</c:v>
                </c:pt>
                <c:pt idx="269">
                  <c:v>44221</c:v>
                </c:pt>
                <c:pt idx="270">
                  <c:v>44222</c:v>
                </c:pt>
                <c:pt idx="271">
                  <c:v>44223</c:v>
                </c:pt>
                <c:pt idx="272">
                  <c:v>44224</c:v>
                </c:pt>
                <c:pt idx="273">
                  <c:v>44225</c:v>
                </c:pt>
                <c:pt idx="274">
                  <c:v>44226</c:v>
                </c:pt>
                <c:pt idx="275">
                  <c:v>44227</c:v>
                </c:pt>
                <c:pt idx="276">
                  <c:v>44228</c:v>
                </c:pt>
                <c:pt idx="277">
                  <c:v>44229</c:v>
                </c:pt>
                <c:pt idx="278">
                  <c:v>44230</c:v>
                </c:pt>
                <c:pt idx="279">
                  <c:v>44231</c:v>
                </c:pt>
                <c:pt idx="280">
                  <c:v>44232</c:v>
                </c:pt>
                <c:pt idx="281">
                  <c:v>44233</c:v>
                </c:pt>
                <c:pt idx="282">
                  <c:v>44234</c:v>
                </c:pt>
                <c:pt idx="283">
                  <c:v>44235</c:v>
                </c:pt>
                <c:pt idx="284">
                  <c:v>44236</c:v>
                </c:pt>
                <c:pt idx="285">
                  <c:v>44237</c:v>
                </c:pt>
                <c:pt idx="286">
                  <c:v>44238</c:v>
                </c:pt>
                <c:pt idx="287">
                  <c:v>44239</c:v>
                </c:pt>
                <c:pt idx="288">
                  <c:v>44240</c:v>
                </c:pt>
                <c:pt idx="289">
                  <c:v>44241</c:v>
                </c:pt>
                <c:pt idx="290">
                  <c:v>44242</c:v>
                </c:pt>
                <c:pt idx="291">
                  <c:v>44243</c:v>
                </c:pt>
                <c:pt idx="292">
                  <c:v>44244</c:v>
                </c:pt>
                <c:pt idx="293">
                  <c:v>44245</c:v>
                </c:pt>
                <c:pt idx="294">
                  <c:v>44246</c:v>
                </c:pt>
                <c:pt idx="295">
                  <c:v>44247</c:v>
                </c:pt>
                <c:pt idx="296">
                  <c:v>44248</c:v>
                </c:pt>
                <c:pt idx="297">
                  <c:v>44249</c:v>
                </c:pt>
                <c:pt idx="298">
                  <c:v>44250</c:v>
                </c:pt>
                <c:pt idx="299">
                  <c:v>44251</c:v>
                </c:pt>
                <c:pt idx="300">
                  <c:v>44252</c:v>
                </c:pt>
                <c:pt idx="301">
                  <c:v>44253</c:v>
                </c:pt>
                <c:pt idx="302">
                  <c:v>44254</c:v>
                </c:pt>
                <c:pt idx="303">
                  <c:v>44255</c:v>
                </c:pt>
                <c:pt idx="304">
                  <c:v>44256</c:v>
                </c:pt>
                <c:pt idx="305">
                  <c:v>44257</c:v>
                </c:pt>
                <c:pt idx="306">
                  <c:v>44258</c:v>
                </c:pt>
                <c:pt idx="307">
                  <c:v>44259</c:v>
                </c:pt>
                <c:pt idx="308">
                  <c:v>44260</c:v>
                </c:pt>
                <c:pt idx="309">
                  <c:v>44261</c:v>
                </c:pt>
                <c:pt idx="310">
                  <c:v>44262</c:v>
                </c:pt>
                <c:pt idx="311">
                  <c:v>44263</c:v>
                </c:pt>
                <c:pt idx="312">
                  <c:v>44264</c:v>
                </c:pt>
                <c:pt idx="313">
                  <c:v>44265</c:v>
                </c:pt>
                <c:pt idx="314">
                  <c:v>44266</c:v>
                </c:pt>
                <c:pt idx="315">
                  <c:v>44267</c:v>
                </c:pt>
                <c:pt idx="316">
                  <c:v>44268</c:v>
                </c:pt>
                <c:pt idx="317">
                  <c:v>44269</c:v>
                </c:pt>
                <c:pt idx="318">
                  <c:v>44270</c:v>
                </c:pt>
                <c:pt idx="319">
                  <c:v>44271</c:v>
                </c:pt>
                <c:pt idx="320">
                  <c:v>44272</c:v>
                </c:pt>
                <c:pt idx="321">
                  <c:v>44273</c:v>
                </c:pt>
                <c:pt idx="322">
                  <c:v>44274</c:v>
                </c:pt>
                <c:pt idx="323">
                  <c:v>44275</c:v>
                </c:pt>
                <c:pt idx="324">
                  <c:v>44276</c:v>
                </c:pt>
                <c:pt idx="325">
                  <c:v>44277</c:v>
                </c:pt>
                <c:pt idx="326">
                  <c:v>44278</c:v>
                </c:pt>
                <c:pt idx="327">
                  <c:v>44279</c:v>
                </c:pt>
                <c:pt idx="328">
                  <c:v>44280</c:v>
                </c:pt>
                <c:pt idx="329">
                  <c:v>44281</c:v>
                </c:pt>
                <c:pt idx="330">
                  <c:v>44282</c:v>
                </c:pt>
                <c:pt idx="331">
                  <c:v>44283</c:v>
                </c:pt>
                <c:pt idx="332">
                  <c:v>44284</c:v>
                </c:pt>
                <c:pt idx="333">
                  <c:v>44285</c:v>
                </c:pt>
                <c:pt idx="334">
                  <c:v>44286</c:v>
                </c:pt>
                <c:pt idx="335">
                  <c:v>44287</c:v>
                </c:pt>
                <c:pt idx="336">
                  <c:v>44288</c:v>
                </c:pt>
                <c:pt idx="337">
                  <c:v>44289</c:v>
                </c:pt>
                <c:pt idx="338">
                  <c:v>44290</c:v>
                </c:pt>
                <c:pt idx="339">
                  <c:v>44291</c:v>
                </c:pt>
                <c:pt idx="340">
                  <c:v>44292</c:v>
                </c:pt>
                <c:pt idx="341">
                  <c:v>44293</c:v>
                </c:pt>
                <c:pt idx="342">
                  <c:v>44294</c:v>
                </c:pt>
                <c:pt idx="343">
                  <c:v>44295</c:v>
                </c:pt>
                <c:pt idx="344">
                  <c:v>44296</c:v>
                </c:pt>
                <c:pt idx="345">
                  <c:v>44297</c:v>
                </c:pt>
                <c:pt idx="346">
                  <c:v>44298</c:v>
                </c:pt>
                <c:pt idx="347">
                  <c:v>44299</c:v>
                </c:pt>
                <c:pt idx="348">
                  <c:v>44300</c:v>
                </c:pt>
                <c:pt idx="349">
                  <c:v>44301</c:v>
                </c:pt>
                <c:pt idx="350">
                  <c:v>44302</c:v>
                </c:pt>
                <c:pt idx="351">
                  <c:v>44303</c:v>
                </c:pt>
                <c:pt idx="352">
                  <c:v>44304</c:v>
                </c:pt>
                <c:pt idx="353">
                  <c:v>44305</c:v>
                </c:pt>
                <c:pt idx="354">
                  <c:v>44306</c:v>
                </c:pt>
                <c:pt idx="355">
                  <c:v>44307</c:v>
                </c:pt>
                <c:pt idx="356">
                  <c:v>44308</c:v>
                </c:pt>
                <c:pt idx="357">
                  <c:v>44309</c:v>
                </c:pt>
                <c:pt idx="358">
                  <c:v>44310</c:v>
                </c:pt>
                <c:pt idx="359">
                  <c:v>44311</c:v>
                </c:pt>
                <c:pt idx="360">
                  <c:v>44312</c:v>
                </c:pt>
                <c:pt idx="361">
                  <c:v>44313</c:v>
                </c:pt>
                <c:pt idx="362">
                  <c:v>44314</c:v>
                </c:pt>
                <c:pt idx="363">
                  <c:v>44315</c:v>
                </c:pt>
                <c:pt idx="364">
                  <c:v>44316</c:v>
                </c:pt>
              </c:numCache>
            </c:numRef>
          </c:cat>
          <c:val>
            <c:numRef>
              <c:f>'Palautumisseuranta pohja'!$I$7:$I$371</c:f>
              <c:numCache>
                <c:formatCode>General</c:formatCode>
                <c:ptCount val="365"/>
                <c:pt idx="5" formatCode="0.0">
                  <c:v>0</c:v>
                </c:pt>
                <c:pt idx="6" formatCode="0.0">
                  <c:v>0</c:v>
                </c:pt>
                <c:pt idx="7" formatCode="0.0">
                  <c:v>0</c:v>
                </c:pt>
                <c:pt idx="8" formatCode="0.0">
                  <c:v>0</c:v>
                </c:pt>
                <c:pt idx="9" formatCode="0.0">
                  <c:v>0</c:v>
                </c:pt>
                <c:pt idx="10" formatCode="0.0">
                  <c:v>0</c:v>
                </c:pt>
                <c:pt idx="11" formatCode="0.0">
                  <c:v>0</c:v>
                </c:pt>
                <c:pt idx="12" formatCode="0.0">
                  <c:v>0</c:v>
                </c:pt>
                <c:pt idx="13" formatCode="0.0">
                  <c:v>0</c:v>
                </c:pt>
                <c:pt idx="14" formatCode="0.0">
                  <c:v>0</c:v>
                </c:pt>
                <c:pt idx="15" formatCode="0.0">
                  <c:v>0</c:v>
                </c:pt>
                <c:pt idx="16" formatCode="0.0">
                  <c:v>0</c:v>
                </c:pt>
                <c:pt idx="17" formatCode="0.0">
                  <c:v>0</c:v>
                </c:pt>
                <c:pt idx="18" formatCode="0.0">
                  <c:v>0</c:v>
                </c:pt>
                <c:pt idx="19" formatCode="0.0">
                  <c:v>0</c:v>
                </c:pt>
                <c:pt idx="20" formatCode="0.0">
                  <c:v>0</c:v>
                </c:pt>
                <c:pt idx="21" formatCode="0.0">
                  <c:v>0</c:v>
                </c:pt>
                <c:pt idx="22" formatCode="0.0">
                  <c:v>0</c:v>
                </c:pt>
                <c:pt idx="23" formatCode="0.0">
                  <c:v>0</c:v>
                </c:pt>
                <c:pt idx="24" formatCode="0.0">
                  <c:v>0</c:v>
                </c:pt>
                <c:pt idx="25" formatCode="0.0">
                  <c:v>0</c:v>
                </c:pt>
                <c:pt idx="26" formatCode="0.0">
                  <c:v>0</c:v>
                </c:pt>
                <c:pt idx="27" formatCode="0.0">
                  <c:v>0</c:v>
                </c:pt>
                <c:pt idx="28" formatCode="0.0">
                  <c:v>0</c:v>
                </c:pt>
                <c:pt idx="29" formatCode="0.0">
                  <c:v>0</c:v>
                </c:pt>
                <c:pt idx="30" formatCode="0.0">
                  <c:v>0</c:v>
                </c:pt>
                <c:pt idx="31" formatCode="0.0">
                  <c:v>0</c:v>
                </c:pt>
                <c:pt idx="32" formatCode="0.0">
                  <c:v>0</c:v>
                </c:pt>
                <c:pt idx="33" formatCode="0.0">
                  <c:v>0</c:v>
                </c:pt>
                <c:pt idx="34" formatCode="0.0">
                  <c:v>0</c:v>
                </c:pt>
                <c:pt idx="35" formatCode="0.0">
                  <c:v>0</c:v>
                </c:pt>
                <c:pt idx="36" formatCode="0.0">
                  <c:v>0</c:v>
                </c:pt>
                <c:pt idx="37" formatCode="0.0">
                  <c:v>0</c:v>
                </c:pt>
                <c:pt idx="38" formatCode="0.0">
                  <c:v>0</c:v>
                </c:pt>
                <c:pt idx="39" formatCode="0.0">
                  <c:v>0</c:v>
                </c:pt>
                <c:pt idx="40" formatCode="0.0">
                  <c:v>0</c:v>
                </c:pt>
                <c:pt idx="41" formatCode="0.0">
                  <c:v>0</c:v>
                </c:pt>
                <c:pt idx="42" formatCode="0.0">
                  <c:v>0</c:v>
                </c:pt>
                <c:pt idx="43" formatCode="0.0">
                  <c:v>0</c:v>
                </c:pt>
                <c:pt idx="44" formatCode="0.0">
                  <c:v>0</c:v>
                </c:pt>
                <c:pt idx="45" formatCode="0.0">
                  <c:v>0</c:v>
                </c:pt>
                <c:pt idx="46" formatCode="0.0">
                  <c:v>0</c:v>
                </c:pt>
                <c:pt idx="47" formatCode="0.0">
                  <c:v>0</c:v>
                </c:pt>
                <c:pt idx="48" formatCode="0.0">
                  <c:v>0</c:v>
                </c:pt>
                <c:pt idx="49" formatCode="0.0">
                  <c:v>0</c:v>
                </c:pt>
                <c:pt idx="50" formatCode="0.0">
                  <c:v>0</c:v>
                </c:pt>
                <c:pt idx="51" formatCode="0.0">
                  <c:v>0</c:v>
                </c:pt>
                <c:pt idx="52" formatCode="0.0">
                  <c:v>0</c:v>
                </c:pt>
                <c:pt idx="53" formatCode="0.0">
                  <c:v>0</c:v>
                </c:pt>
                <c:pt idx="54" formatCode="0.0">
                  <c:v>0</c:v>
                </c:pt>
                <c:pt idx="55" formatCode="0.0">
                  <c:v>0</c:v>
                </c:pt>
                <c:pt idx="56" formatCode="0.0">
                  <c:v>0</c:v>
                </c:pt>
                <c:pt idx="57" formatCode="0.0">
                  <c:v>0</c:v>
                </c:pt>
                <c:pt idx="58" formatCode="0.0">
                  <c:v>0</c:v>
                </c:pt>
                <c:pt idx="59" formatCode="0.0">
                  <c:v>0</c:v>
                </c:pt>
                <c:pt idx="60" formatCode="0.0">
                  <c:v>0</c:v>
                </c:pt>
                <c:pt idx="61" formatCode="0.0">
                  <c:v>0</c:v>
                </c:pt>
                <c:pt idx="62" formatCode="0.0">
                  <c:v>0</c:v>
                </c:pt>
                <c:pt idx="63" formatCode="0.0">
                  <c:v>0</c:v>
                </c:pt>
                <c:pt idx="64" formatCode="0.0">
                  <c:v>0</c:v>
                </c:pt>
                <c:pt idx="65" formatCode="0.0">
                  <c:v>0</c:v>
                </c:pt>
                <c:pt idx="66" formatCode="0.0">
                  <c:v>0</c:v>
                </c:pt>
                <c:pt idx="67" formatCode="0.0">
                  <c:v>0</c:v>
                </c:pt>
                <c:pt idx="68" formatCode="0.0">
                  <c:v>0</c:v>
                </c:pt>
                <c:pt idx="69" formatCode="0.0">
                  <c:v>0</c:v>
                </c:pt>
                <c:pt idx="70" formatCode="0.0">
                  <c:v>0</c:v>
                </c:pt>
                <c:pt idx="71" formatCode="0.0">
                  <c:v>0</c:v>
                </c:pt>
                <c:pt idx="72" formatCode="0.0">
                  <c:v>0</c:v>
                </c:pt>
                <c:pt idx="73" formatCode="0.0">
                  <c:v>0</c:v>
                </c:pt>
                <c:pt idx="74" formatCode="0.0">
                  <c:v>0</c:v>
                </c:pt>
                <c:pt idx="75" formatCode="0.0">
                  <c:v>0</c:v>
                </c:pt>
                <c:pt idx="76" formatCode="0.0">
                  <c:v>0</c:v>
                </c:pt>
                <c:pt idx="77" formatCode="0.0">
                  <c:v>0</c:v>
                </c:pt>
                <c:pt idx="78" formatCode="0.0">
                  <c:v>0</c:v>
                </c:pt>
                <c:pt idx="79" formatCode="0.0">
                  <c:v>0</c:v>
                </c:pt>
                <c:pt idx="80" formatCode="0.0">
                  <c:v>0</c:v>
                </c:pt>
                <c:pt idx="81" formatCode="0.0">
                  <c:v>0</c:v>
                </c:pt>
                <c:pt idx="82" formatCode="0.0">
                  <c:v>0</c:v>
                </c:pt>
                <c:pt idx="83" formatCode="0.0">
                  <c:v>0</c:v>
                </c:pt>
                <c:pt idx="84" formatCode="0.0">
                  <c:v>0</c:v>
                </c:pt>
                <c:pt idx="85" formatCode="0.0">
                  <c:v>0</c:v>
                </c:pt>
                <c:pt idx="86" formatCode="0.0">
                  <c:v>0</c:v>
                </c:pt>
                <c:pt idx="87" formatCode="0.0">
                  <c:v>0</c:v>
                </c:pt>
                <c:pt idx="88" formatCode="0.0">
                  <c:v>0</c:v>
                </c:pt>
                <c:pt idx="89" formatCode="0.0">
                  <c:v>0</c:v>
                </c:pt>
                <c:pt idx="90" formatCode="0.0">
                  <c:v>0</c:v>
                </c:pt>
                <c:pt idx="91" formatCode="0.0">
                  <c:v>0</c:v>
                </c:pt>
                <c:pt idx="92" formatCode="0.0">
                  <c:v>0</c:v>
                </c:pt>
                <c:pt idx="93" formatCode="0.0">
                  <c:v>0</c:v>
                </c:pt>
                <c:pt idx="94" formatCode="0.0">
                  <c:v>0</c:v>
                </c:pt>
                <c:pt idx="95" formatCode="0.0">
                  <c:v>0</c:v>
                </c:pt>
                <c:pt idx="96" formatCode="0.0">
                  <c:v>0</c:v>
                </c:pt>
                <c:pt idx="97" formatCode="0.0">
                  <c:v>0</c:v>
                </c:pt>
                <c:pt idx="98" formatCode="0.0">
                  <c:v>0</c:v>
                </c:pt>
                <c:pt idx="99" formatCode="0.0">
                  <c:v>0</c:v>
                </c:pt>
                <c:pt idx="100" formatCode="0.0">
                  <c:v>0</c:v>
                </c:pt>
                <c:pt idx="101" formatCode="0.0">
                  <c:v>0</c:v>
                </c:pt>
                <c:pt idx="102" formatCode="0.0">
                  <c:v>0</c:v>
                </c:pt>
                <c:pt idx="103" formatCode="0.0">
                  <c:v>0</c:v>
                </c:pt>
                <c:pt idx="104" formatCode="0.0">
                  <c:v>0</c:v>
                </c:pt>
                <c:pt idx="105" formatCode="0.0">
                  <c:v>0</c:v>
                </c:pt>
                <c:pt idx="106" formatCode="0.0">
                  <c:v>0</c:v>
                </c:pt>
                <c:pt idx="107" formatCode="0.0">
                  <c:v>0</c:v>
                </c:pt>
                <c:pt idx="108" formatCode="0.0">
                  <c:v>0</c:v>
                </c:pt>
                <c:pt idx="109" formatCode="0.0">
                  <c:v>0</c:v>
                </c:pt>
                <c:pt idx="110" formatCode="0.0">
                  <c:v>0</c:v>
                </c:pt>
                <c:pt idx="111" formatCode="0.0">
                  <c:v>0</c:v>
                </c:pt>
                <c:pt idx="112" formatCode="0.0">
                  <c:v>0</c:v>
                </c:pt>
                <c:pt idx="113" formatCode="0.0">
                  <c:v>0</c:v>
                </c:pt>
                <c:pt idx="114" formatCode="0.0">
                  <c:v>0</c:v>
                </c:pt>
                <c:pt idx="115" formatCode="0.0">
                  <c:v>0</c:v>
                </c:pt>
                <c:pt idx="116" formatCode="0.0">
                  <c:v>0</c:v>
                </c:pt>
                <c:pt idx="117" formatCode="0.0">
                  <c:v>0</c:v>
                </c:pt>
                <c:pt idx="118" formatCode="0.0">
                  <c:v>0</c:v>
                </c:pt>
                <c:pt idx="119" formatCode="0.0">
                  <c:v>0</c:v>
                </c:pt>
                <c:pt idx="120" formatCode="0.0">
                  <c:v>0</c:v>
                </c:pt>
                <c:pt idx="121" formatCode="0.0">
                  <c:v>0</c:v>
                </c:pt>
                <c:pt idx="122" formatCode="0.0">
                  <c:v>0</c:v>
                </c:pt>
                <c:pt idx="123" formatCode="0.0">
                  <c:v>0</c:v>
                </c:pt>
                <c:pt idx="124" formatCode="0.0">
                  <c:v>0</c:v>
                </c:pt>
                <c:pt idx="125" formatCode="0.0">
                  <c:v>0</c:v>
                </c:pt>
                <c:pt idx="126" formatCode="0.0">
                  <c:v>0</c:v>
                </c:pt>
                <c:pt idx="127" formatCode="0.0">
                  <c:v>0</c:v>
                </c:pt>
                <c:pt idx="128" formatCode="0.0">
                  <c:v>0</c:v>
                </c:pt>
                <c:pt idx="129" formatCode="0.0">
                  <c:v>0</c:v>
                </c:pt>
                <c:pt idx="130" formatCode="0.0">
                  <c:v>0</c:v>
                </c:pt>
                <c:pt idx="131" formatCode="0.0">
                  <c:v>0</c:v>
                </c:pt>
                <c:pt idx="132" formatCode="0.0">
                  <c:v>0</c:v>
                </c:pt>
                <c:pt idx="133" formatCode="0.0">
                  <c:v>0</c:v>
                </c:pt>
                <c:pt idx="134" formatCode="0.0">
                  <c:v>0</c:v>
                </c:pt>
                <c:pt idx="135" formatCode="0.0">
                  <c:v>0</c:v>
                </c:pt>
                <c:pt idx="136" formatCode="0.0">
                  <c:v>0</c:v>
                </c:pt>
                <c:pt idx="137" formatCode="0.0">
                  <c:v>0</c:v>
                </c:pt>
                <c:pt idx="138" formatCode="0.0">
                  <c:v>0</c:v>
                </c:pt>
                <c:pt idx="139" formatCode="0.0">
                  <c:v>0</c:v>
                </c:pt>
                <c:pt idx="140" formatCode="0.0">
                  <c:v>0</c:v>
                </c:pt>
                <c:pt idx="141" formatCode="0.0">
                  <c:v>0</c:v>
                </c:pt>
                <c:pt idx="142" formatCode="0.0">
                  <c:v>0</c:v>
                </c:pt>
                <c:pt idx="143" formatCode="0.0">
                  <c:v>0</c:v>
                </c:pt>
                <c:pt idx="144" formatCode="0.0">
                  <c:v>0</c:v>
                </c:pt>
                <c:pt idx="145" formatCode="0.0">
                  <c:v>0</c:v>
                </c:pt>
                <c:pt idx="146" formatCode="0.0">
                  <c:v>0</c:v>
                </c:pt>
                <c:pt idx="147" formatCode="0.0">
                  <c:v>0</c:v>
                </c:pt>
                <c:pt idx="148" formatCode="0.0">
                  <c:v>0</c:v>
                </c:pt>
                <c:pt idx="149" formatCode="0.0">
                  <c:v>0</c:v>
                </c:pt>
                <c:pt idx="150" formatCode="0.0">
                  <c:v>0</c:v>
                </c:pt>
                <c:pt idx="151" formatCode="0.0">
                  <c:v>0</c:v>
                </c:pt>
                <c:pt idx="152" formatCode="0.0">
                  <c:v>0</c:v>
                </c:pt>
                <c:pt idx="153" formatCode="0.0">
                  <c:v>0</c:v>
                </c:pt>
                <c:pt idx="154" formatCode="0.0">
                  <c:v>0</c:v>
                </c:pt>
                <c:pt idx="155" formatCode="0.0">
                  <c:v>0</c:v>
                </c:pt>
                <c:pt idx="156" formatCode="0.0">
                  <c:v>0</c:v>
                </c:pt>
                <c:pt idx="157" formatCode="0.0">
                  <c:v>0</c:v>
                </c:pt>
                <c:pt idx="158" formatCode="0.0">
                  <c:v>0</c:v>
                </c:pt>
                <c:pt idx="159" formatCode="0.0">
                  <c:v>0</c:v>
                </c:pt>
                <c:pt idx="160" formatCode="0.0">
                  <c:v>0</c:v>
                </c:pt>
                <c:pt idx="161" formatCode="0.0">
                  <c:v>0</c:v>
                </c:pt>
                <c:pt idx="162" formatCode="0.0">
                  <c:v>0</c:v>
                </c:pt>
                <c:pt idx="163" formatCode="0.0">
                  <c:v>0</c:v>
                </c:pt>
                <c:pt idx="164" formatCode="0.0">
                  <c:v>0</c:v>
                </c:pt>
                <c:pt idx="165" formatCode="0.0">
                  <c:v>0</c:v>
                </c:pt>
                <c:pt idx="166" formatCode="0.0">
                  <c:v>0</c:v>
                </c:pt>
                <c:pt idx="167" formatCode="0.0">
                  <c:v>0</c:v>
                </c:pt>
                <c:pt idx="168" formatCode="0.0">
                  <c:v>0</c:v>
                </c:pt>
                <c:pt idx="169" formatCode="0.0">
                  <c:v>0</c:v>
                </c:pt>
                <c:pt idx="170" formatCode="0.0">
                  <c:v>0</c:v>
                </c:pt>
                <c:pt idx="171" formatCode="0.0">
                  <c:v>0</c:v>
                </c:pt>
                <c:pt idx="172" formatCode="0.0">
                  <c:v>0</c:v>
                </c:pt>
                <c:pt idx="173" formatCode="0.0">
                  <c:v>0</c:v>
                </c:pt>
                <c:pt idx="174" formatCode="0.0">
                  <c:v>0</c:v>
                </c:pt>
                <c:pt idx="175" formatCode="0.0">
                  <c:v>0</c:v>
                </c:pt>
                <c:pt idx="176" formatCode="0.0">
                  <c:v>0</c:v>
                </c:pt>
                <c:pt idx="177" formatCode="0.0">
                  <c:v>0</c:v>
                </c:pt>
                <c:pt idx="178" formatCode="0.0">
                  <c:v>0</c:v>
                </c:pt>
                <c:pt idx="179" formatCode="0.0">
                  <c:v>0</c:v>
                </c:pt>
                <c:pt idx="180" formatCode="0.0">
                  <c:v>0</c:v>
                </c:pt>
                <c:pt idx="181" formatCode="0.0">
                  <c:v>0</c:v>
                </c:pt>
                <c:pt idx="182" formatCode="0.0">
                  <c:v>0</c:v>
                </c:pt>
                <c:pt idx="183" formatCode="0.0">
                  <c:v>0</c:v>
                </c:pt>
                <c:pt idx="184" formatCode="0.0">
                  <c:v>0</c:v>
                </c:pt>
                <c:pt idx="185" formatCode="0.0">
                  <c:v>0</c:v>
                </c:pt>
                <c:pt idx="186" formatCode="0.0">
                  <c:v>0</c:v>
                </c:pt>
                <c:pt idx="187" formatCode="0.0">
                  <c:v>0</c:v>
                </c:pt>
                <c:pt idx="188" formatCode="0.0">
                  <c:v>0</c:v>
                </c:pt>
                <c:pt idx="189" formatCode="0.0">
                  <c:v>0</c:v>
                </c:pt>
                <c:pt idx="190" formatCode="0.0">
                  <c:v>0</c:v>
                </c:pt>
                <c:pt idx="191" formatCode="0.0">
                  <c:v>0</c:v>
                </c:pt>
                <c:pt idx="192" formatCode="0.0">
                  <c:v>0</c:v>
                </c:pt>
                <c:pt idx="193" formatCode="0.0">
                  <c:v>0</c:v>
                </c:pt>
                <c:pt idx="194" formatCode="0.0">
                  <c:v>0</c:v>
                </c:pt>
                <c:pt idx="195" formatCode="0.0">
                  <c:v>0</c:v>
                </c:pt>
                <c:pt idx="196" formatCode="0.0">
                  <c:v>0</c:v>
                </c:pt>
                <c:pt idx="197" formatCode="0.0">
                  <c:v>0</c:v>
                </c:pt>
                <c:pt idx="198" formatCode="0.0">
                  <c:v>0</c:v>
                </c:pt>
                <c:pt idx="199" formatCode="0.0">
                  <c:v>0</c:v>
                </c:pt>
                <c:pt idx="200" formatCode="0.0">
                  <c:v>0</c:v>
                </c:pt>
                <c:pt idx="201" formatCode="0.0">
                  <c:v>0</c:v>
                </c:pt>
                <c:pt idx="202" formatCode="0.0">
                  <c:v>0</c:v>
                </c:pt>
                <c:pt idx="203" formatCode="0.0">
                  <c:v>0</c:v>
                </c:pt>
                <c:pt idx="204" formatCode="0.0">
                  <c:v>0</c:v>
                </c:pt>
                <c:pt idx="205" formatCode="0.0">
                  <c:v>0</c:v>
                </c:pt>
                <c:pt idx="206" formatCode="0.0">
                  <c:v>0</c:v>
                </c:pt>
                <c:pt idx="207" formatCode="0.0">
                  <c:v>0</c:v>
                </c:pt>
                <c:pt idx="208" formatCode="0.0">
                  <c:v>0</c:v>
                </c:pt>
                <c:pt idx="209" formatCode="0.0">
                  <c:v>0</c:v>
                </c:pt>
                <c:pt idx="210" formatCode="0.0">
                  <c:v>0</c:v>
                </c:pt>
                <c:pt idx="211" formatCode="0.0">
                  <c:v>0</c:v>
                </c:pt>
                <c:pt idx="212" formatCode="0.0">
                  <c:v>0</c:v>
                </c:pt>
                <c:pt idx="213" formatCode="0.0">
                  <c:v>0</c:v>
                </c:pt>
                <c:pt idx="214" formatCode="0.0">
                  <c:v>0</c:v>
                </c:pt>
                <c:pt idx="215" formatCode="0.0">
                  <c:v>0</c:v>
                </c:pt>
                <c:pt idx="216" formatCode="0.0">
                  <c:v>0</c:v>
                </c:pt>
                <c:pt idx="217" formatCode="0.0">
                  <c:v>0</c:v>
                </c:pt>
                <c:pt idx="218" formatCode="0.0">
                  <c:v>0</c:v>
                </c:pt>
                <c:pt idx="219" formatCode="0.0">
                  <c:v>0</c:v>
                </c:pt>
                <c:pt idx="220" formatCode="0.0">
                  <c:v>0</c:v>
                </c:pt>
                <c:pt idx="221" formatCode="0.0">
                  <c:v>0</c:v>
                </c:pt>
                <c:pt idx="222" formatCode="0.0">
                  <c:v>0</c:v>
                </c:pt>
                <c:pt idx="223" formatCode="0.0">
                  <c:v>0</c:v>
                </c:pt>
                <c:pt idx="224" formatCode="0.0">
                  <c:v>0</c:v>
                </c:pt>
                <c:pt idx="225" formatCode="0.0">
                  <c:v>0</c:v>
                </c:pt>
                <c:pt idx="226" formatCode="0.0">
                  <c:v>0</c:v>
                </c:pt>
                <c:pt idx="227" formatCode="0.0">
                  <c:v>0</c:v>
                </c:pt>
                <c:pt idx="228" formatCode="0.0">
                  <c:v>0</c:v>
                </c:pt>
                <c:pt idx="229" formatCode="0.0">
                  <c:v>0</c:v>
                </c:pt>
                <c:pt idx="230" formatCode="0.0">
                  <c:v>0</c:v>
                </c:pt>
                <c:pt idx="231" formatCode="0.0">
                  <c:v>0</c:v>
                </c:pt>
                <c:pt idx="232" formatCode="0.0">
                  <c:v>0</c:v>
                </c:pt>
                <c:pt idx="233" formatCode="0.0">
                  <c:v>0</c:v>
                </c:pt>
                <c:pt idx="234" formatCode="0.0">
                  <c:v>0</c:v>
                </c:pt>
                <c:pt idx="235" formatCode="0.0">
                  <c:v>0</c:v>
                </c:pt>
                <c:pt idx="236" formatCode="0.0">
                  <c:v>0</c:v>
                </c:pt>
                <c:pt idx="237" formatCode="0.0">
                  <c:v>0</c:v>
                </c:pt>
                <c:pt idx="238" formatCode="0.0">
                  <c:v>0</c:v>
                </c:pt>
                <c:pt idx="239" formatCode="0.0">
                  <c:v>0</c:v>
                </c:pt>
                <c:pt idx="240" formatCode="0.0">
                  <c:v>0</c:v>
                </c:pt>
                <c:pt idx="241" formatCode="0.0">
                  <c:v>0</c:v>
                </c:pt>
                <c:pt idx="242" formatCode="0.0">
                  <c:v>0</c:v>
                </c:pt>
                <c:pt idx="243" formatCode="0.0">
                  <c:v>0</c:v>
                </c:pt>
                <c:pt idx="244" formatCode="0.0">
                  <c:v>0</c:v>
                </c:pt>
                <c:pt idx="245" formatCode="0.0">
                  <c:v>0</c:v>
                </c:pt>
                <c:pt idx="246" formatCode="0.0">
                  <c:v>0</c:v>
                </c:pt>
                <c:pt idx="247" formatCode="0.0">
                  <c:v>0</c:v>
                </c:pt>
                <c:pt idx="248" formatCode="0.0">
                  <c:v>0</c:v>
                </c:pt>
                <c:pt idx="249" formatCode="0.0">
                  <c:v>0</c:v>
                </c:pt>
                <c:pt idx="250" formatCode="0.0">
                  <c:v>0</c:v>
                </c:pt>
                <c:pt idx="251" formatCode="0.0">
                  <c:v>0</c:v>
                </c:pt>
                <c:pt idx="252" formatCode="0.0">
                  <c:v>0</c:v>
                </c:pt>
                <c:pt idx="253" formatCode="0.0">
                  <c:v>0</c:v>
                </c:pt>
                <c:pt idx="254" formatCode="0.0">
                  <c:v>0</c:v>
                </c:pt>
                <c:pt idx="255" formatCode="0.0">
                  <c:v>0</c:v>
                </c:pt>
                <c:pt idx="256" formatCode="0.0">
                  <c:v>0</c:v>
                </c:pt>
                <c:pt idx="257" formatCode="0.0">
                  <c:v>0</c:v>
                </c:pt>
                <c:pt idx="258" formatCode="0.0">
                  <c:v>0</c:v>
                </c:pt>
                <c:pt idx="259" formatCode="0.0">
                  <c:v>0</c:v>
                </c:pt>
                <c:pt idx="260" formatCode="0.0">
                  <c:v>0</c:v>
                </c:pt>
                <c:pt idx="261" formatCode="0.0">
                  <c:v>0</c:v>
                </c:pt>
                <c:pt idx="262" formatCode="0.0">
                  <c:v>0</c:v>
                </c:pt>
                <c:pt idx="263" formatCode="0.0">
                  <c:v>0</c:v>
                </c:pt>
                <c:pt idx="264" formatCode="0.0">
                  <c:v>0</c:v>
                </c:pt>
                <c:pt idx="265" formatCode="0.0">
                  <c:v>0</c:v>
                </c:pt>
                <c:pt idx="266" formatCode="0.0">
                  <c:v>0</c:v>
                </c:pt>
                <c:pt idx="267" formatCode="0.0">
                  <c:v>0</c:v>
                </c:pt>
                <c:pt idx="268" formatCode="0.0">
                  <c:v>0</c:v>
                </c:pt>
                <c:pt idx="269" formatCode="0.0">
                  <c:v>0</c:v>
                </c:pt>
                <c:pt idx="270" formatCode="0.0">
                  <c:v>0</c:v>
                </c:pt>
                <c:pt idx="271" formatCode="0.0">
                  <c:v>0</c:v>
                </c:pt>
                <c:pt idx="272" formatCode="0.0">
                  <c:v>0</c:v>
                </c:pt>
                <c:pt idx="273" formatCode="0.0">
                  <c:v>0</c:v>
                </c:pt>
                <c:pt idx="274" formatCode="0.0">
                  <c:v>0</c:v>
                </c:pt>
                <c:pt idx="275" formatCode="0.0">
                  <c:v>0</c:v>
                </c:pt>
                <c:pt idx="276" formatCode="0.0">
                  <c:v>0</c:v>
                </c:pt>
                <c:pt idx="277" formatCode="0.0">
                  <c:v>0</c:v>
                </c:pt>
                <c:pt idx="278" formatCode="0.0">
                  <c:v>0</c:v>
                </c:pt>
                <c:pt idx="279" formatCode="0.0">
                  <c:v>0</c:v>
                </c:pt>
                <c:pt idx="280" formatCode="0.0">
                  <c:v>0</c:v>
                </c:pt>
                <c:pt idx="281" formatCode="0.0">
                  <c:v>0</c:v>
                </c:pt>
                <c:pt idx="282" formatCode="0.0">
                  <c:v>0</c:v>
                </c:pt>
                <c:pt idx="283" formatCode="0.0">
                  <c:v>0</c:v>
                </c:pt>
                <c:pt idx="284" formatCode="0.0">
                  <c:v>0</c:v>
                </c:pt>
                <c:pt idx="285" formatCode="0.0">
                  <c:v>0</c:v>
                </c:pt>
                <c:pt idx="286" formatCode="0.0">
                  <c:v>0</c:v>
                </c:pt>
                <c:pt idx="287" formatCode="0.0">
                  <c:v>0</c:v>
                </c:pt>
                <c:pt idx="288" formatCode="0.0">
                  <c:v>0</c:v>
                </c:pt>
                <c:pt idx="289" formatCode="0.0">
                  <c:v>0</c:v>
                </c:pt>
                <c:pt idx="290" formatCode="0.0">
                  <c:v>0</c:v>
                </c:pt>
                <c:pt idx="291" formatCode="0.0">
                  <c:v>0</c:v>
                </c:pt>
                <c:pt idx="292" formatCode="0.0">
                  <c:v>0</c:v>
                </c:pt>
                <c:pt idx="293" formatCode="0.0">
                  <c:v>0</c:v>
                </c:pt>
                <c:pt idx="294" formatCode="0.0">
                  <c:v>0</c:v>
                </c:pt>
                <c:pt idx="295" formatCode="0.0">
                  <c:v>0</c:v>
                </c:pt>
                <c:pt idx="296" formatCode="0.0">
                  <c:v>0</c:v>
                </c:pt>
                <c:pt idx="297" formatCode="0.0">
                  <c:v>0</c:v>
                </c:pt>
                <c:pt idx="298" formatCode="0.0">
                  <c:v>0</c:v>
                </c:pt>
                <c:pt idx="299" formatCode="0.0">
                  <c:v>0</c:v>
                </c:pt>
                <c:pt idx="300" formatCode="0.0">
                  <c:v>0</c:v>
                </c:pt>
                <c:pt idx="301" formatCode="0.0">
                  <c:v>0</c:v>
                </c:pt>
                <c:pt idx="302" formatCode="0.0">
                  <c:v>0</c:v>
                </c:pt>
                <c:pt idx="303" formatCode="0.0">
                  <c:v>0</c:v>
                </c:pt>
                <c:pt idx="304" formatCode="0.0">
                  <c:v>0</c:v>
                </c:pt>
                <c:pt idx="305" formatCode="0.0">
                  <c:v>0</c:v>
                </c:pt>
                <c:pt idx="306" formatCode="0.0">
                  <c:v>0</c:v>
                </c:pt>
                <c:pt idx="307" formatCode="0.0">
                  <c:v>0</c:v>
                </c:pt>
                <c:pt idx="308" formatCode="0.0">
                  <c:v>0</c:v>
                </c:pt>
                <c:pt idx="309" formatCode="0.0">
                  <c:v>0</c:v>
                </c:pt>
                <c:pt idx="310" formatCode="0.0">
                  <c:v>0</c:v>
                </c:pt>
                <c:pt idx="311" formatCode="0.0">
                  <c:v>0</c:v>
                </c:pt>
                <c:pt idx="312" formatCode="0.0">
                  <c:v>0</c:v>
                </c:pt>
                <c:pt idx="313" formatCode="0.0">
                  <c:v>0</c:v>
                </c:pt>
                <c:pt idx="314" formatCode="0.0">
                  <c:v>0</c:v>
                </c:pt>
                <c:pt idx="315" formatCode="0.0">
                  <c:v>0</c:v>
                </c:pt>
                <c:pt idx="316" formatCode="0.0">
                  <c:v>0</c:v>
                </c:pt>
                <c:pt idx="317" formatCode="0.0">
                  <c:v>0</c:v>
                </c:pt>
                <c:pt idx="318" formatCode="0.0">
                  <c:v>0</c:v>
                </c:pt>
                <c:pt idx="319" formatCode="0.0">
                  <c:v>0</c:v>
                </c:pt>
                <c:pt idx="320" formatCode="0.0">
                  <c:v>0</c:v>
                </c:pt>
                <c:pt idx="321" formatCode="0.0">
                  <c:v>0</c:v>
                </c:pt>
                <c:pt idx="322" formatCode="0.0">
                  <c:v>0</c:v>
                </c:pt>
                <c:pt idx="323" formatCode="0.0">
                  <c:v>0</c:v>
                </c:pt>
                <c:pt idx="324" formatCode="0.0">
                  <c:v>0</c:v>
                </c:pt>
                <c:pt idx="325" formatCode="0.0">
                  <c:v>0</c:v>
                </c:pt>
                <c:pt idx="326" formatCode="0.0">
                  <c:v>0</c:v>
                </c:pt>
                <c:pt idx="327" formatCode="0.0">
                  <c:v>0</c:v>
                </c:pt>
                <c:pt idx="328" formatCode="0.0">
                  <c:v>0</c:v>
                </c:pt>
                <c:pt idx="329" formatCode="0.0">
                  <c:v>0</c:v>
                </c:pt>
                <c:pt idx="330" formatCode="0.0">
                  <c:v>0</c:v>
                </c:pt>
                <c:pt idx="331" formatCode="0.0">
                  <c:v>0</c:v>
                </c:pt>
                <c:pt idx="332" formatCode="0.0">
                  <c:v>0</c:v>
                </c:pt>
                <c:pt idx="333" formatCode="0.0">
                  <c:v>0</c:v>
                </c:pt>
                <c:pt idx="334" formatCode="0.0">
                  <c:v>0</c:v>
                </c:pt>
                <c:pt idx="335" formatCode="0.0">
                  <c:v>0</c:v>
                </c:pt>
                <c:pt idx="336" formatCode="0.0">
                  <c:v>0</c:v>
                </c:pt>
                <c:pt idx="337" formatCode="0.0">
                  <c:v>0</c:v>
                </c:pt>
                <c:pt idx="338" formatCode="0.0">
                  <c:v>0</c:v>
                </c:pt>
                <c:pt idx="339" formatCode="0.0">
                  <c:v>0</c:v>
                </c:pt>
                <c:pt idx="340" formatCode="0.0">
                  <c:v>0</c:v>
                </c:pt>
                <c:pt idx="341" formatCode="0.0">
                  <c:v>0</c:v>
                </c:pt>
                <c:pt idx="342" formatCode="0.0">
                  <c:v>0</c:v>
                </c:pt>
                <c:pt idx="343" formatCode="0.0">
                  <c:v>0</c:v>
                </c:pt>
                <c:pt idx="344" formatCode="0.0">
                  <c:v>0</c:v>
                </c:pt>
                <c:pt idx="345" formatCode="0.0">
                  <c:v>0</c:v>
                </c:pt>
                <c:pt idx="346" formatCode="0.0">
                  <c:v>0</c:v>
                </c:pt>
                <c:pt idx="347" formatCode="0.0">
                  <c:v>0</c:v>
                </c:pt>
                <c:pt idx="348" formatCode="0.0">
                  <c:v>0</c:v>
                </c:pt>
                <c:pt idx="349" formatCode="0.0">
                  <c:v>0</c:v>
                </c:pt>
                <c:pt idx="350" formatCode="0.0">
                  <c:v>0</c:v>
                </c:pt>
                <c:pt idx="351" formatCode="0.0">
                  <c:v>0</c:v>
                </c:pt>
                <c:pt idx="352" formatCode="0.0">
                  <c:v>0</c:v>
                </c:pt>
                <c:pt idx="353" formatCode="0.0">
                  <c:v>0</c:v>
                </c:pt>
                <c:pt idx="354" formatCode="0.0">
                  <c:v>0</c:v>
                </c:pt>
                <c:pt idx="355" formatCode="0.0">
                  <c:v>0</c:v>
                </c:pt>
                <c:pt idx="356" formatCode="0.0">
                  <c:v>0</c:v>
                </c:pt>
                <c:pt idx="357" formatCode="0.0">
                  <c:v>0</c:v>
                </c:pt>
                <c:pt idx="358" formatCode="0.0">
                  <c:v>0</c:v>
                </c:pt>
                <c:pt idx="359" formatCode="0.0">
                  <c:v>0</c:v>
                </c:pt>
                <c:pt idx="360" formatCode="0.0">
                  <c:v>0</c:v>
                </c:pt>
                <c:pt idx="361" formatCode="0.0">
                  <c:v>0</c:v>
                </c:pt>
                <c:pt idx="362" formatCode="0.0">
                  <c:v>0</c:v>
                </c:pt>
                <c:pt idx="363" formatCode="0.0">
                  <c:v>0</c:v>
                </c:pt>
                <c:pt idx="364" formatCode="0.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4A-4E5A-B2FE-E4B81FD0B194}"/>
            </c:ext>
          </c:extLst>
        </c:ser>
        <c:ser>
          <c:idx val="5"/>
          <c:order val="2"/>
          <c:tx>
            <c:v>Mean</c:v>
          </c:tx>
          <c:spPr>
            <a:ln w="28575" cap="rnd">
              <a:solidFill>
                <a:srgbClr val="77A622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Pt>
            <c:idx val="364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4D4A-4E5A-B2FE-E4B81FD0B194}"/>
              </c:ext>
            </c:extLst>
          </c:dPt>
          <c:trendline>
            <c:spPr>
              <a:ln w="1270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cat>
            <c:numRef>
              <c:f>'Palautumisseuranta pohja'!$A$7:$A$371</c:f>
              <c:numCache>
                <c:formatCode>dd/mm/yyyy</c:formatCode>
                <c:ptCount val="365"/>
                <c:pt idx="0">
                  <c:v>43952</c:v>
                </c:pt>
                <c:pt idx="1">
                  <c:v>43953</c:v>
                </c:pt>
                <c:pt idx="2">
                  <c:v>43954</c:v>
                </c:pt>
                <c:pt idx="3">
                  <c:v>43955</c:v>
                </c:pt>
                <c:pt idx="4">
                  <c:v>43956</c:v>
                </c:pt>
                <c:pt idx="5">
                  <c:v>43957</c:v>
                </c:pt>
                <c:pt idx="6">
                  <c:v>43958</c:v>
                </c:pt>
                <c:pt idx="7">
                  <c:v>43959</c:v>
                </c:pt>
                <c:pt idx="8">
                  <c:v>43960</c:v>
                </c:pt>
                <c:pt idx="9">
                  <c:v>43961</c:v>
                </c:pt>
                <c:pt idx="10">
                  <c:v>43962</c:v>
                </c:pt>
                <c:pt idx="11">
                  <c:v>43963</c:v>
                </c:pt>
                <c:pt idx="12">
                  <c:v>43964</c:v>
                </c:pt>
                <c:pt idx="13">
                  <c:v>43965</c:v>
                </c:pt>
                <c:pt idx="14">
                  <c:v>43966</c:v>
                </c:pt>
                <c:pt idx="15">
                  <c:v>43967</c:v>
                </c:pt>
                <c:pt idx="16">
                  <c:v>43968</c:v>
                </c:pt>
                <c:pt idx="17">
                  <c:v>43969</c:v>
                </c:pt>
                <c:pt idx="18">
                  <c:v>43970</c:v>
                </c:pt>
                <c:pt idx="19">
                  <c:v>43971</c:v>
                </c:pt>
                <c:pt idx="20">
                  <c:v>43972</c:v>
                </c:pt>
                <c:pt idx="21">
                  <c:v>43973</c:v>
                </c:pt>
                <c:pt idx="22">
                  <c:v>43974</c:v>
                </c:pt>
                <c:pt idx="23">
                  <c:v>43975</c:v>
                </c:pt>
                <c:pt idx="24">
                  <c:v>43976</c:v>
                </c:pt>
                <c:pt idx="25">
                  <c:v>43977</c:v>
                </c:pt>
                <c:pt idx="26">
                  <c:v>43978</c:v>
                </c:pt>
                <c:pt idx="27">
                  <c:v>43979</c:v>
                </c:pt>
                <c:pt idx="28">
                  <c:v>43980</c:v>
                </c:pt>
                <c:pt idx="29">
                  <c:v>43981</c:v>
                </c:pt>
                <c:pt idx="30">
                  <c:v>43982</c:v>
                </c:pt>
                <c:pt idx="31">
                  <c:v>43983</c:v>
                </c:pt>
                <c:pt idx="32">
                  <c:v>43984</c:v>
                </c:pt>
                <c:pt idx="33">
                  <c:v>43985</c:v>
                </c:pt>
                <c:pt idx="34">
                  <c:v>43986</c:v>
                </c:pt>
                <c:pt idx="35">
                  <c:v>43987</c:v>
                </c:pt>
                <c:pt idx="36">
                  <c:v>43988</c:v>
                </c:pt>
                <c:pt idx="37">
                  <c:v>43989</c:v>
                </c:pt>
                <c:pt idx="38">
                  <c:v>43990</c:v>
                </c:pt>
                <c:pt idx="39">
                  <c:v>43991</c:v>
                </c:pt>
                <c:pt idx="40">
                  <c:v>43992</c:v>
                </c:pt>
                <c:pt idx="41">
                  <c:v>43993</c:v>
                </c:pt>
                <c:pt idx="42">
                  <c:v>43994</c:v>
                </c:pt>
                <c:pt idx="43">
                  <c:v>43995</c:v>
                </c:pt>
                <c:pt idx="44">
                  <c:v>43996</c:v>
                </c:pt>
                <c:pt idx="45">
                  <c:v>43997</c:v>
                </c:pt>
                <c:pt idx="46">
                  <c:v>43998</c:v>
                </c:pt>
                <c:pt idx="47">
                  <c:v>43999</c:v>
                </c:pt>
                <c:pt idx="48">
                  <c:v>44000</c:v>
                </c:pt>
                <c:pt idx="49">
                  <c:v>44001</c:v>
                </c:pt>
                <c:pt idx="50">
                  <c:v>44002</c:v>
                </c:pt>
                <c:pt idx="51">
                  <c:v>44003</c:v>
                </c:pt>
                <c:pt idx="52">
                  <c:v>44004</c:v>
                </c:pt>
                <c:pt idx="53">
                  <c:v>44005</c:v>
                </c:pt>
                <c:pt idx="54">
                  <c:v>44006</c:v>
                </c:pt>
                <c:pt idx="55">
                  <c:v>44007</c:v>
                </c:pt>
                <c:pt idx="56">
                  <c:v>44008</c:v>
                </c:pt>
                <c:pt idx="57">
                  <c:v>44009</c:v>
                </c:pt>
                <c:pt idx="58">
                  <c:v>44010</c:v>
                </c:pt>
                <c:pt idx="59">
                  <c:v>44011</c:v>
                </c:pt>
                <c:pt idx="60">
                  <c:v>44012</c:v>
                </c:pt>
                <c:pt idx="61">
                  <c:v>44013</c:v>
                </c:pt>
                <c:pt idx="62">
                  <c:v>44014</c:v>
                </c:pt>
                <c:pt idx="63">
                  <c:v>44015</c:v>
                </c:pt>
                <c:pt idx="64">
                  <c:v>44016</c:v>
                </c:pt>
                <c:pt idx="65">
                  <c:v>44017</c:v>
                </c:pt>
                <c:pt idx="66">
                  <c:v>44018</c:v>
                </c:pt>
                <c:pt idx="67">
                  <c:v>44019</c:v>
                </c:pt>
                <c:pt idx="68">
                  <c:v>44020</c:v>
                </c:pt>
                <c:pt idx="69">
                  <c:v>44021</c:v>
                </c:pt>
                <c:pt idx="70">
                  <c:v>44022</c:v>
                </c:pt>
                <c:pt idx="71">
                  <c:v>44023</c:v>
                </c:pt>
                <c:pt idx="72">
                  <c:v>44024</c:v>
                </c:pt>
                <c:pt idx="73">
                  <c:v>44025</c:v>
                </c:pt>
                <c:pt idx="74">
                  <c:v>44026</c:v>
                </c:pt>
                <c:pt idx="75">
                  <c:v>44027</c:v>
                </c:pt>
                <c:pt idx="76">
                  <c:v>44028</c:v>
                </c:pt>
                <c:pt idx="77">
                  <c:v>44029</c:v>
                </c:pt>
                <c:pt idx="78">
                  <c:v>44030</c:v>
                </c:pt>
                <c:pt idx="79">
                  <c:v>44031</c:v>
                </c:pt>
                <c:pt idx="80">
                  <c:v>44032</c:v>
                </c:pt>
                <c:pt idx="81">
                  <c:v>44033</c:v>
                </c:pt>
                <c:pt idx="82">
                  <c:v>44034</c:v>
                </c:pt>
                <c:pt idx="83">
                  <c:v>44035</c:v>
                </c:pt>
                <c:pt idx="84">
                  <c:v>44036</c:v>
                </c:pt>
                <c:pt idx="85">
                  <c:v>44037</c:v>
                </c:pt>
                <c:pt idx="86">
                  <c:v>44038</c:v>
                </c:pt>
                <c:pt idx="87">
                  <c:v>44039</c:v>
                </c:pt>
                <c:pt idx="88">
                  <c:v>44040</c:v>
                </c:pt>
                <c:pt idx="89">
                  <c:v>44041</c:v>
                </c:pt>
                <c:pt idx="90">
                  <c:v>44042</c:v>
                </c:pt>
                <c:pt idx="91">
                  <c:v>44043</c:v>
                </c:pt>
                <c:pt idx="92">
                  <c:v>44044</c:v>
                </c:pt>
                <c:pt idx="93">
                  <c:v>44045</c:v>
                </c:pt>
                <c:pt idx="94">
                  <c:v>44046</c:v>
                </c:pt>
                <c:pt idx="95">
                  <c:v>44047</c:v>
                </c:pt>
                <c:pt idx="96">
                  <c:v>44048</c:v>
                </c:pt>
                <c:pt idx="97">
                  <c:v>44049</c:v>
                </c:pt>
                <c:pt idx="98">
                  <c:v>44050</c:v>
                </c:pt>
                <c:pt idx="99">
                  <c:v>44051</c:v>
                </c:pt>
                <c:pt idx="100">
                  <c:v>44052</c:v>
                </c:pt>
                <c:pt idx="101">
                  <c:v>44053</c:v>
                </c:pt>
                <c:pt idx="102">
                  <c:v>44054</c:v>
                </c:pt>
                <c:pt idx="103">
                  <c:v>44055</c:v>
                </c:pt>
                <c:pt idx="104">
                  <c:v>44056</c:v>
                </c:pt>
                <c:pt idx="105">
                  <c:v>44057</c:v>
                </c:pt>
                <c:pt idx="106">
                  <c:v>44058</c:v>
                </c:pt>
                <c:pt idx="107">
                  <c:v>44059</c:v>
                </c:pt>
                <c:pt idx="108">
                  <c:v>44060</c:v>
                </c:pt>
                <c:pt idx="109">
                  <c:v>44061</c:v>
                </c:pt>
                <c:pt idx="110">
                  <c:v>44062</c:v>
                </c:pt>
                <c:pt idx="111">
                  <c:v>44063</c:v>
                </c:pt>
                <c:pt idx="112">
                  <c:v>44064</c:v>
                </c:pt>
                <c:pt idx="113">
                  <c:v>44065</c:v>
                </c:pt>
                <c:pt idx="114">
                  <c:v>44066</c:v>
                </c:pt>
                <c:pt idx="115">
                  <c:v>44067</c:v>
                </c:pt>
                <c:pt idx="116">
                  <c:v>44068</c:v>
                </c:pt>
                <c:pt idx="117">
                  <c:v>44069</c:v>
                </c:pt>
                <c:pt idx="118">
                  <c:v>44070</c:v>
                </c:pt>
                <c:pt idx="119">
                  <c:v>44071</c:v>
                </c:pt>
                <c:pt idx="120">
                  <c:v>44072</c:v>
                </c:pt>
                <c:pt idx="121">
                  <c:v>44073</c:v>
                </c:pt>
                <c:pt idx="122">
                  <c:v>44074</c:v>
                </c:pt>
                <c:pt idx="123">
                  <c:v>44075</c:v>
                </c:pt>
                <c:pt idx="124">
                  <c:v>44076</c:v>
                </c:pt>
                <c:pt idx="125">
                  <c:v>44077</c:v>
                </c:pt>
                <c:pt idx="126">
                  <c:v>44078</c:v>
                </c:pt>
                <c:pt idx="127">
                  <c:v>44079</c:v>
                </c:pt>
                <c:pt idx="128">
                  <c:v>44080</c:v>
                </c:pt>
                <c:pt idx="129">
                  <c:v>44081</c:v>
                </c:pt>
                <c:pt idx="130">
                  <c:v>44082</c:v>
                </c:pt>
                <c:pt idx="131">
                  <c:v>44083</c:v>
                </c:pt>
                <c:pt idx="132">
                  <c:v>44084</c:v>
                </c:pt>
                <c:pt idx="133">
                  <c:v>44085</c:v>
                </c:pt>
                <c:pt idx="134">
                  <c:v>44086</c:v>
                </c:pt>
                <c:pt idx="135">
                  <c:v>44087</c:v>
                </c:pt>
                <c:pt idx="136">
                  <c:v>44088</c:v>
                </c:pt>
                <c:pt idx="137">
                  <c:v>44089</c:v>
                </c:pt>
                <c:pt idx="138">
                  <c:v>44090</c:v>
                </c:pt>
                <c:pt idx="139">
                  <c:v>44091</c:v>
                </c:pt>
                <c:pt idx="140">
                  <c:v>44092</c:v>
                </c:pt>
                <c:pt idx="141">
                  <c:v>44093</c:v>
                </c:pt>
                <c:pt idx="142">
                  <c:v>44094</c:v>
                </c:pt>
                <c:pt idx="143">
                  <c:v>44095</c:v>
                </c:pt>
                <c:pt idx="144">
                  <c:v>44096</c:v>
                </c:pt>
                <c:pt idx="145">
                  <c:v>44097</c:v>
                </c:pt>
                <c:pt idx="146">
                  <c:v>44098</c:v>
                </c:pt>
                <c:pt idx="147">
                  <c:v>44099</c:v>
                </c:pt>
                <c:pt idx="148">
                  <c:v>44100</c:v>
                </c:pt>
                <c:pt idx="149">
                  <c:v>44101</c:v>
                </c:pt>
                <c:pt idx="150">
                  <c:v>44102</c:v>
                </c:pt>
                <c:pt idx="151">
                  <c:v>44103</c:v>
                </c:pt>
                <c:pt idx="152">
                  <c:v>44104</c:v>
                </c:pt>
                <c:pt idx="153">
                  <c:v>44105</c:v>
                </c:pt>
                <c:pt idx="154">
                  <c:v>44106</c:v>
                </c:pt>
                <c:pt idx="155">
                  <c:v>44107</c:v>
                </c:pt>
                <c:pt idx="156">
                  <c:v>44108</c:v>
                </c:pt>
                <c:pt idx="157">
                  <c:v>44109</c:v>
                </c:pt>
                <c:pt idx="158">
                  <c:v>44110</c:v>
                </c:pt>
                <c:pt idx="159">
                  <c:v>44111</c:v>
                </c:pt>
                <c:pt idx="160">
                  <c:v>44112</c:v>
                </c:pt>
                <c:pt idx="161">
                  <c:v>44113</c:v>
                </c:pt>
                <c:pt idx="162">
                  <c:v>44114</c:v>
                </c:pt>
                <c:pt idx="163">
                  <c:v>44115</c:v>
                </c:pt>
                <c:pt idx="164">
                  <c:v>44116</c:v>
                </c:pt>
                <c:pt idx="165">
                  <c:v>44117</c:v>
                </c:pt>
                <c:pt idx="166">
                  <c:v>44118</c:v>
                </c:pt>
                <c:pt idx="167">
                  <c:v>44119</c:v>
                </c:pt>
                <c:pt idx="168">
                  <c:v>44120</c:v>
                </c:pt>
                <c:pt idx="169">
                  <c:v>44121</c:v>
                </c:pt>
                <c:pt idx="170">
                  <c:v>44122</c:v>
                </c:pt>
                <c:pt idx="171">
                  <c:v>44123</c:v>
                </c:pt>
                <c:pt idx="172">
                  <c:v>44124</c:v>
                </c:pt>
                <c:pt idx="173">
                  <c:v>44125</c:v>
                </c:pt>
                <c:pt idx="174">
                  <c:v>44126</c:v>
                </c:pt>
                <c:pt idx="175">
                  <c:v>44127</c:v>
                </c:pt>
                <c:pt idx="176">
                  <c:v>44128</c:v>
                </c:pt>
                <c:pt idx="177">
                  <c:v>44129</c:v>
                </c:pt>
                <c:pt idx="178">
                  <c:v>44130</c:v>
                </c:pt>
                <c:pt idx="179">
                  <c:v>44131</c:v>
                </c:pt>
                <c:pt idx="180">
                  <c:v>44132</c:v>
                </c:pt>
                <c:pt idx="181">
                  <c:v>44133</c:v>
                </c:pt>
                <c:pt idx="182">
                  <c:v>44134</c:v>
                </c:pt>
                <c:pt idx="183">
                  <c:v>44135</c:v>
                </c:pt>
                <c:pt idx="184">
                  <c:v>44136</c:v>
                </c:pt>
                <c:pt idx="185">
                  <c:v>44137</c:v>
                </c:pt>
                <c:pt idx="186">
                  <c:v>44138</c:v>
                </c:pt>
                <c:pt idx="187">
                  <c:v>44139</c:v>
                </c:pt>
                <c:pt idx="188">
                  <c:v>44140</c:v>
                </c:pt>
                <c:pt idx="189">
                  <c:v>44141</c:v>
                </c:pt>
                <c:pt idx="190">
                  <c:v>44142</c:v>
                </c:pt>
                <c:pt idx="191">
                  <c:v>44143</c:v>
                </c:pt>
                <c:pt idx="192">
                  <c:v>44144</c:v>
                </c:pt>
                <c:pt idx="193">
                  <c:v>44145</c:v>
                </c:pt>
                <c:pt idx="194">
                  <c:v>44146</c:v>
                </c:pt>
                <c:pt idx="195">
                  <c:v>44147</c:v>
                </c:pt>
                <c:pt idx="196">
                  <c:v>44148</c:v>
                </c:pt>
                <c:pt idx="197">
                  <c:v>44149</c:v>
                </c:pt>
                <c:pt idx="198">
                  <c:v>44150</c:v>
                </c:pt>
                <c:pt idx="199">
                  <c:v>44151</c:v>
                </c:pt>
                <c:pt idx="200">
                  <c:v>44152</c:v>
                </c:pt>
                <c:pt idx="201">
                  <c:v>44153</c:v>
                </c:pt>
                <c:pt idx="202">
                  <c:v>44154</c:v>
                </c:pt>
                <c:pt idx="203">
                  <c:v>44155</c:v>
                </c:pt>
                <c:pt idx="204">
                  <c:v>44156</c:v>
                </c:pt>
                <c:pt idx="205">
                  <c:v>44157</c:v>
                </c:pt>
                <c:pt idx="206">
                  <c:v>44158</c:v>
                </c:pt>
                <c:pt idx="207">
                  <c:v>44159</c:v>
                </c:pt>
                <c:pt idx="208">
                  <c:v>44160</c:v>
                </c:pt>
                <c:pt idx="209">
                  <c:v>44161</c:v>
                </c:pt>
                <c:pt idx="210">
                  <c:v>44162</c:v>
                </c:pt>
                <c:pt idx="211">
                  <c:v>44163</c:v>
                </c:pt>
                <c:pt idx="212">
                  <c:v>44164</c:v>
                </c:pt>
                <c:pt idx="213">
                  <c:v>44165</c:v>
                </c:pt>
                <c:pt idx="214">
                  <c:v>44166</c:v>
                </c:pt>
                <c:pt idx="215">
                  <c:v>44167</c:v>
                </c:pt>
                <c:pt idx="216">
                  <c:v>44168</c:v>
                </c:pt>
                <c:pt idx="217">
                  <c:v>44169</c:v>
                </c:pt>
                <c:pt idx="218">
                  <c:v>44170</c:v>
                </c:pt>
                <c:pt idx="219">
                  <c:v>44171</c:v>
                </c:pt>
                <c:pt idx="220">
                  <c:v>44172</c:v>
                </c:pt>
                <c:pt idx="221">
                  <c:v>44173</c:v>
                </c:pt>
                <c:pt idx="222">
                  <c:v>44174</c:v>
                </c:pt>
                <c:pt idx="223">
                  <c:v>44175</c:v>
                </c:pt>
                <c:pt idx="224">
                  <c:v>44176</c:v>
                </c:pt>
                <c:pt idx="225">
                  <c:v>44177</c:v>
                </c:pt>
                <c:pt idx="226">
                  <c:v>44178</c:v>
                </c:pt>
                <c:pt idx="227">
                  <c:v>44179</c:v>
                </c:pt>
                <c:pt idx="228">
                  <c:v>44180</c:v>
                </c:pt>
                <c:pt idx="229">
                  <c:v>44181</c:v>
                </c:pt>
                <c:pt idx="230">
                  <c:v>44182</c:v>
                </c:pt>
                <c:pt idx="231">
                  <c:v>44183</c:v>
                </c:pt>
                <c:pt idx="232">
                  <c:v>44184</c:v>
                </c:pt>
                <c:pt idx="233">
                  <c:v>44185</c:v>
                </c:pt>
                <c:pt idx="234">
                  <c:v>44186</c:v>
                </c:pt>
                <c:pt idx="235">
                  <c:v>44187</c:v>
                </c:pt>
                <c:pt idx="236">
                  <c:v>44188</c:v>
                </c:pt>
                <c:pt idx="237">
                  <c:v>44189</c:v>
                </c:pt>
                <c:pt idx="238">
                  <c:v>44190</c:v>
                </c:pt>
                <c:pt idx="239">
                  <c:v>44191</c:v>
                </c:pt>
                <c:pt idx="240">
                  <c:v>44192</c:v>
                </c:pt>
                <c:pt idx="241">
                  <c:v>44193</c:v>
                </c:pt>
                <c:pt idx="242">
                  <c:v>44194</c:v>
                </c:pt>
                <c:pt idx="243">
                  <c:v>44195</c:v>
                </c:pt>
                <c:pt idx="244">
                  <c:v>44196</c:v>
                </c:pt>
                <c:pt idx="245">
                  <c:v>44197</c:v>
                </c:pt>
                <c:pt idx="246">
                  <c:v>44198</c:v>
                </c:pt>
                <c:pt idx="247">
                  <c:v>44199</c:v>
                </c:pt>
                <c:pt idx="248">
                  <c:v>44200</c:v>
                </c:pt>
                <c:pt idx="249">
                  <c:v>44201</c:v>
                </c:pt>
                <c:pt idx="250">
                  <c:v>44202</c:v>
                </c:pt>
                <c:pt idx="251">
                  <c:v>44203</c:v>
                </c:pt>
                <c:pt idx="252">
                  <c:v>44204</c:v>
                </c:pt>
                <c:pt idx="253">
                  <c:v>44205</c:v>
                </c:pt>
                <c:pt idx="254">
                  <c:v>44206</c:v>
                </c:pt>
                <c:pt idx="255">
                  <c:v>44207</c:v>
                </c:pt>
                <c:pt idx="256">
                  <c:v>44208</c:v>
                </c:pt>
                <c:pt idx="257">
                  <c:v>44209</c:v>
                </c:pt>
                <c:pt idx="258">
                  <c:v>44210</c:v>
                </c:pt>
                <c:pt idx="259">
                  <c:v>44211</c:v>
                </c:pt>
                <c:pt idx="260">
                  <c:v>44212</c:v>
                </c:pt>
                <c:pt idx="261">
                  <c:v>44213</c:v>
                </c:pt>
                <c:pt idx="262">
                  <c:v>44214</c:v>
                </c:pt>
                <c:pt idx="263">
                  <c:v>44215</c:v>
                </c:pt>
                <c:pt idx="264">
                  <c:v>44216</c:v>
                </c:pt>
                <c:pt idx="265">
                  <c:v>44217</c:v>
                </c:pt>
                <c:pt idx="266">
                  <c:v>44218</c:v>
                </c:pt>
                <c:pt idx="267">
                  <c:v>44219</c:v>
                </c:pt>
                <c:pt idx="268">
                  <c:v>44220</c:v>
                </c:pt>
                <c:pt idx="269">
                  <c:v>44221</c:v>
                </c:pt>
                <c:pt idx="270">
                  <c:v>44222</c:v>
                </c:pt>
                <c:pt idx="271">
                  <c:v>44223</c:v>
                </c:pt>
                <c:pt idx="272">
                  <c:v>44224</c:v>
                </c:pt>
                <c:pt idx="273">
                  <c:v>44225</c:v>
                </c:pt>
                <c:pt idx="274">
                  <c:v>44226</c:v>
                </c:pt>
                <c:pt idx="275">
                  <c:v>44227</c:v>
                </c:pt>
                <c:pt idx="276">
                  <c:v>44228</c:v>
                </c:pt>
                <c:pt idx="277">
                  <c:v>44229</c:v>
                </c:pt>
                <c:pt idx="278">
                  <c:v>44230</c:v>
                </c:pt>
                <c:pt idx="279">
                  <c:v>44231</c:v>
                </c:pt>
                <c:pt idx="280">
                  <c:v>44232</c:v>
                </c:pt>
                <c:pt idx="281">
                  <c:v>44233</c:v>
                </c:pt>
                <c:pt idx="282">
                  <c:v>44234</c:v>
                </c:pt>
                <c:pt idx="283">
                  <c:v>44235</c:v>
                </c:pt>
                <c:pt idx="284">
                  <c:v>44236</c:v>
                </c:pt>
                <c:pt idx="285">
                  <c:v>44237</c:v>
                </c:pt>
                <c:pt idx="286">
                  <c:v>44238</c:v>
                </c:pt>
                <c:pt idx="287">
                  <c:v>44239</c:v>
                </c:pt>
                <c:pt idx="288">
                  <c:v>44240</c:v>
                </c:pt>
                <c:pt idx="289">
                  <c:v>44241</c:v>
                </c:pt>
                <c:pt idx="290">
                  <c:v>44242</c:v>
                </c:pt>
                <c:pt idx="291">
                  <c:v>44243</c:v>
                </c:pt>
                <c:pt idx="292">
                  <c:v>44244</c:v>
                </c:pt>
                <c:pt idx="293">
                  <c:v>44245</c:v>
                </c:pt>
                <c:pt idx="294">
                  <c:v>44246</c:v>
                </c:pt>
                <c:pt idx="295">
                  <c:v>44247</c:v>
                </c:pt>
                <c:pt idx="296">
                  <c:v>44248</c:v>
                </c:pt>
                <c:pt idx="297">
                  <c:v>44249</c:v>
                </c:pt>
                <c:pt idx="298">
                  <c:v>44250</c:v>
                </c:pt>
                <c:pt idx="299">
                  <c:v>44251</c:v>
                </c:pt>
                <c:pt idx="300">
                  <c:v>44252</c:v>
                </c:pt>
                <c:pt idx="301">
                  <c:v>44253</c:v>
                </c:pt>
                <c:pt idx="302">
                  <c:v>44254</c:v>
                </c:pt>
                <c:pt idx="303">
                  <c:v>44255</c:v>
                </c:pt>
                <c:pt idx="304">
                  <c:v>44256</c:v>
                </c:pt>
                <c:pt idx="305">
                  <c:v>44257</c:v>
                </c:pt>
                <c:pt idx="306">
                  <c:v>44258</c:v>
                </c:pt>
                <c:pt idx="307">
                  <c:v>44259</c:v>
                </c:pt>
                <c:pt idx="308">
                  <c:v>44260</c:v>
                </c:pt>
                <c:pt idx="309">
                  <c:v>44261</c:v>
                </c:pt>
                <c:pt idx="310">
                  <c:v>44262</c:v>
                </c:pt>
                <c:pt idx="311">
                  <c:v>44263</c:v>
                </c:pt>
                <c:pt idx="312">
                  <c:v>44264</c:v>
                </c:pt>
                <c:pt idx="313">
                  <c:v>44265</c:v>
                </c:pt>
                <c:pt idx="314">
                  <c:v>44266</c:v>
                </c:pt>
                <c:pt idx="315">
                  <c:v>44267</c:v>
                </c:pt>
                <c:pt idx="316">
                  <c:v>44268</c:v>
                </c:pt>
                <c:pt idx="317">
                  <c:v>44269</c:v>
                </c:pt>
                <c:pt idx="318">
                  <c:v>44270</c:v>
                </c:pt>
                <c:pt idx="319">
                  <c:v>44271</c:v>
                </c:pt>
                <c:pt idx="320">
                  <c:v>44272</c:v>
                </c:pt>
                <c:pt idx="321">
                  <c:v>44273</c:v>
                </c:pt>
                <c:pt idx="322">
                  <c:v>44274</c:v>
                </c:pt>
                <c:pt idx="323">
                  <c:v>44275</c:v>
                </c:pt>
                <c:pt idx="324">
                  <c:v>44276</c:v>
                </c:pt>
                <c:pt idx="325">
                  <c:v>44277</c:v>
                </c:pt>
                <c:pt idx="326">
                  <c:v>44278</c:v>
                </c:pt>
                <c:pt idx="327">
                  <c:v>44279</c:v>
                </c:pt>
                <c:pt idx="328">
                  <c:v>44280</c:v>
                </c:pt>
                <c:pt idx="329">
                  <c:v>44281</c:v>
                </c:pt>
                <c:pt idx="330">
                  <c:v>44282</c:v>
                </c:pt>
                <c:pt idx="331">
                  <c:v>44283</c:v>
                </c:pt>
                <c:pt idx="332">
                  <c:v>44284</c:v>
                </c:pt>
                <c:pt idx="333">
                  <c:v>44285</c:v>
                </c:pt>
                <c:pt idx="334">
                  <c:v>44286</c:v>
                </c:pt>
                <c:pt idx="335">
                  <c:v>44287</c:v>
                </c:pt>
                <c:pt idx="336">
                  <c:v>44288</c:v>
                </c:pt>
                <c:pt idx="337">
                  <c:v>44289</c:v>
                </c:pt>
                <c:pt idx="338">
                  <c:v>44290</c:v>
                </c:pt>
                <c:pt idx="339">
                  <c:v>44291</c:v>
                </c:pt>
                <c:pt idx="340">
                  <c:v>44292</c:v>
                </c:pt>
                <c:pt idx="341">
                  <c:v>44293</c:v>
                </c:pt>
                <c:pt idx="342">
                  <c:v>44294</c:v>
                </c:pt>
                <c:pt idx="343">
                  <c:v>44295</c:v>
                </c:pt>
                <c:pt idx="344">
                  <c:v>44296</c:v>
                </c:pt>
                <c:pt idx="345">
                  <c:v>44297</c:v>
                </c:pt>
                <c:pt idx="346">
                  <c:v>44298</c:v>
                </c:pt>
                <c:pt idx="347">
                  <c:v>44299</c:v>
                </c:pt>
                <c:pt idx="348">
                  <c:v>44300</c:v>
                </c:pt>
                <c:pt idx="349">
                  <c:v>44301</c:v>
                </c:pt>
                <c:pt idx="350">
                  <c:v>44302</c:v>
                </c:pt>
                <c:pt idx="351">
                  <c:v>44303</c:v>
                </c:pt>
                <c:pt idx="352">
                  <c:v>44304</c:v>
                </c:pt>
                <c:pt idx="353">
                  <c:v>44305</c:v>
                </c:pt>
                <c:pt idx="354">
                  <c:v>44306</c:v>
                </c:pt>
                <c:pt idx="355">
                  <c:v>44307</c:v>
                </c:pt>
                <c:pt idx="356">
                  <c:v>44308</c:v>
                </c:pt>
                <c:pt idx="357">
                  <c:v>44309</c:v>
                </c:pt>
                <c:pt idx="358">
                  <c:v>44310</c:v>
                </c:pt>
                <c:pt idx="359">
                  <c:v>44311</c:v>
                </c:pt>
                <c:pt idx="360">
                  <c:v>44312</c:v>
                </c:pt>
                <c:pt idx="361">
                  <c:v>44313</c:v>
                </c:pt>
                <c:pt idx="362">
                  <c:v>44314</c:v>
                </c:pt>
                <c:pt idx="363">
                  <c:v>44315</c:v>
                </c:pt>
                <c:pt idx="364">
                  <c:v>44316</c:v>
                </c:pt>
              </c:numCache>
            </c:numRef>
          </c:cat>
          <c:val>
            <c:numRef>
              <c:f>'Palautumisseuranta pohja'!$P$7:$P$371</c:f>
              <c:numCache>
                <c:formatCode>General</c:formatCode>
                <c:ptCount val="365"/>
                <c:pt idx="0" formatCode="0">
                  <c:v>99.830025060109278</c:v>
                </c:pt>
                <c:pt idx="364" formatCode="0">
                  <c:v>99.830025060109278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D4A-4E5A-B2FE-E4B81FD0B194}"/>
            </c:ext>
          </c:extLst>
        </c:ser>
        <c:ser>
          <c:idx val="3"/>
          <c:order val="3"/>
          <c:tx>
            <c:v>Upper limit</c:v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dash"/>
              </a:ln>
              <a:effectLst/>
            </c:spPr>
            <c:trendlineType val="linear"/>
            <c:dispRSqr val="0"/>
            <c:dispEq val="0"/>
          </c:trendline>
          <c:cat>
            <c:numRef>
              <c:f>'Palautumisseuranta pohja'!$A$7:$A$371</c:f>
              <c:numCache>
                <c:formatCode>dd/mm/yyyy</c:formatCode>
                <c:ptCount val="365"/>
                <c:pt idx="0">
                  <c:v>43952</c:v>
                </c:pt>
                <c:pt idx="1">
                  <c:v>43953</c:v>
                </c:pt>
                <c:pt idx="2">
                  <c:v>43954</c:v>
                </c:pt>
                <c:pt idx="3">
                  <c:v>43955</c:v>
                </c:pt>
                <c:pt idx="4">
                  <c:v>43956</c:v>
                </c:pt>
                <c:pt idx="5">
                  <c:v>43957</c:v>
                </c:pt>
                <c:pt idx="6">
                  <c:v>43958</c:v>
                </c:pt>
                <c:pt idx="7">
                  <c:v>43959</c:v>
                </c:pt>
                <c:pt idx="8">
                  <c:v>43960</c:v>
                </c:pt>
                <c:pt idx="9">
                  <c:v>43961</c:v>
                </c:pt>
                <c:pt idx="10">
                  <c:v>43962</c:v>
                </c:pt>
                <c:pt idx="11">
                  <c:v>43963</c:v>
                </c:pt>
                <c:pt idx="12">
                  <c:v>43964</c:v>
                </c:pt>
                <c:pt idx="13">
                  <c:v>43965</c:v>
                </c:pt>
                <c:pt idx="14">
                  <c:v>43966</c:v>
                </c:pt>
                <c:pt idx="15">
                  <c:v>43967</c:v>
                </c:pt>
                <c:pt idx="16">
                  <c:v>43968</c:v>
                </c:pt>
                <c:pt idx="17">
                  <c:v>43969</c:v>
                </c:pt>
                <c:pt idx="18">
                  <c:v>43970</c:v>
                </c:pt>
                <c:pt idx="19">
                  <c:v>43971</c:v>
                </c:pt>
                <c:pt idx="20">
                  <c:v>43972</c:v>
                </c:pt>
                <c:pt idx="21">
                  <c:v>43973</c:v>
                </c:pt>
                <c:pt idx="22">
                  <c:v>43974</c:v>
                </c:pt>
                <c:pt idx="23">
                  <c:v>43975</c:v>
                </c:pt>
                <c:pt idx="24">
                  <c:v>43976</c:v>
                </c:pt>
                <c:pt idx="25">
                  <c:v>43977</c:v>
                </c:pt>
                <c:pt idx="26">
                  <c:v>43978</c:v>
                </c:pt>
                <c:pt idx="27">
                  <c:v>43979</c:v>
                </c:pt>
                <c:pt idx="28">
                  <c:v>43980</c:v>
                </c:pt>
                <c:pt idx="29">
                  <c:v>43981</c:v>
                </c:pt>
                <c:pt idx="30">
                  <c:v>43982</c:v>
                </c:pt>
                <c:pt idx="31">
                  <c:v>43983</c:v>
                </c:pt>
                <c:pt idx="32">
                  <c:v>43984</c:v>
                </c:pt>
                <c:pt idx="33">
                  <c:v>43985</c:v>
                </c:pt>
                <c:pt idx="34">
                  <c:v>43986</c:v>
                </c:pt>
                <c:pt idx="35">
                  <c:v>43987</c:v>
                </c:pt>
                <c:pt idx="36">
                  <c:v>43988</c:v>
                </c:pt>
                <c:pt idx="37">
                  <c:v>43989</c:v>
                </c:pt>
                <c:pt idx="38">
                  <c:v>43990</c:v>
                </c:pt>
                <c:pt idx="39">
                  <c:v>43991</c:v>
                </c:pt>
                <c:pt idx="40">
                  <c:v>43992</c:v>
                </c:pt>
                <c:pt idx="41">
                  <c:v>43993</c:v>
                </c:pt>
                <c:pt idx="42">
                  <c:v>43994</c:v>
                </c:pt>
                <c:pt idx="43">
                  <c:v>43995</c:v>
                </c:pt>
                <c:pt idx="44">
                  <c:v>43996</c:v>
                </c:pt>
                <c:pt idx="45">
                  <c:v>43997</c:v>
                </c:pt>
                <c:pt idx="46">
                  <c:v>43998</c:v>
                </c:pt>
                <c:pt idx="47">
                  <c:v>43999</c:v>
                </c:pt>
                <c:pt idx="48">
                  <c:v>44000</c:v>
                </c:pt>
                <c:pt idx="49">
                  <c:v>44001</c:v>
                </c:pt>
                <c:pt idx="50">
                  <c:v>44002</c:v>
                </c:pt>
                <c:pt idx="51">
                  <c:v>44003</c:v>
                </c:pt>
                <c:pt idx="52">
                  <c:v>44004</c:v>
                </c:pt>
                <c:pt idx="53">
                  <c:v>44005</c:v>
                </c:pt>
                <c:pt idx="54">
                  <c:v>44006</c:v>
                </c:pt>
                <c:pt idx="55">
                  <c:v>44007</c:v>
                </c:pt>
                <c:pt idx="56">
                  <c:v>44008</c:v>
                </c:pt>
                <c:pt idx="57">
                  <c:v>44009</c:v>
                </c:pt>
                <c:pt idx="58">
                  <c:v>44010</c:v>
                </c:pt>
                <c:pt idx="59">
                  <c:v>44011</c:v>
                </c:pt>
                <c:pt idx="60">
                  <c:v>44012</c:v>
                </c:pt>
                <c:pt idx="61">
                  <c:v>44013</c:v>
                </c:pt>
                <c:pt idx="62">
                  <c:v>44014</c:v>
                </c:pt>
                <c:pt idx="63">
                  <c:v>44015</c:v>
                </c:pt>
                <c:pt idx="64">
                  <c:v>44016</c:v>
                </c:pt>
                <c:pt idx="65">
                  <c:v>44017</c:v>
                </c:pt>
                <c:pt idx="66">
                  <c:v>44018</c:v>
                </c:pt>
                <c:pt idx="67">
                  <c:v>44019</c:v>
                </c:pt>
                <c:pt idx="68">
                  <c:v>44020</c:v>
                </c:pt>
                <c:pt idx="69">
                  <c:v>44021</c:v>
                </c:pt>
                <c:pt idx="70">
                  <c:v>44022</c:v>
                </c:pt>
                <c:pt idx="71">
                  <c:v>44023</c:v>
                </c:pt>
                <c:pt idx="72">
                  <c:v>44024</c:v>
                </c:pt>
                <c:pt idx="73">
                  <c:v>44025</c:v>
                </c:pt>
                <c:pt idx="74">
                  <c:v>44026</c:v>
                </c:pt>
                <c:pt idx="75">
                  <c:v>44027</c:v>
                </c:pt>
                <c:pt idx="76">
                  <c:v>44028</c:v>
                </c:pt>
                <c:pt idx="77">
                  <c:v>44029</c:v>
                </c:pt>
                <c:pt idx="78">
                  <c:v>44030</c:v>
                </c:pt>
                <c:pt idx="79">
                  <c:v>44031</c:v>
                </c:pt>
                <c:pt idx="80">
                  <c:v>44032</c:v>
                </c:pt>
                <c:pt idx="81">
                  <c:v>44033</c:v>
                </c:pt>
                <c:pt idx="82">
                  <c:v>44034</c:v>
                </c:pt>
                <c:pt idx="83">
                  <c:v>44035</c:v>
                </c:pt>
                <c:pt idx="84">
                  <c:v>44036</c:v>
                </c:pt>
                <c:pt idx="85">
                  <c:v>44037</c:v>
                </c:pt>
                <c:pt idx="86">
                  <c:v>44038</c:v>
                </c:pt>
                <c:pt idx="87">
                  <c:v>44039</c:v>
                </c:pt>
                <c:pt idx="88">
                  <c:v>44040</c:v>
                </c:pt>
                <c:pt idx="89">
                  <c:v>44041</c:v>
                </c:pt>
                <c:pt idx="90">
                  <c:v>44042</c:v>
                </c:pt>
                <c:pt idx="91">
                  <c:v>44043</c:v>
                </c:pt>
                <c:pt idx="92">
                  <c:v>44044</c:v>
                </c:pt>
                <c:pt idx="93">
                  <c:v>44045</c:v>
                </c:pt>
                <c:pt idx="94">
                  <c:v>44046</c:v>
                </c:pt>
                <c:pt idx="95">
                  <c:v>44047</c:v>
                </c:pt>
                <c:pt idx="96">
                  <c:v>44048</c:v>
                </c:pt>
                <c:pt idx="97">
                  <c:v>44049</c:v>
                </c:pt>
                <c:pt idx="98">
                  <c:v>44050</c:v>
                </c:pt>
                <c:pt idx="99">
                  <c:v>44051</c:v>
                </c:pt>
                <c:pt idx="100">
                  <c:v>44052</c:v>
                </c:pt>
                <c:pt idx="101">
                  <c:v>44053</c:v>
                </c:pt>
                <c:pt idx="102">
                  <c:v>44054</c:v>
                </c:pt>
                <c:pt idx="103">
                  <c:v>44055</c:v>
                </c:pt>
                <c:pt idx="104">
                  <c:v>44056</c:v>
                </c:pt>
                <c:pt idx="105">
                  <c:v>44057</c:v>
                </c:pt>
                <c:pt idx="106">
                  <c:v>44058</c:v>
                </c:pt>
                <c:pt idx="107">
                  <c:v>44059</c:v>
                </c:pt>
                <c:pt idx="108">
                  <c:v>44060</c:v>
                </c:pt>
                <c:pt idx="109">
                  <c:v>44061</c:v>
                </c:pt>
                <c:pt idx="110">
                  <c:v>44062</c:v>
                </c:pt>
                <c:pt idx="111">
                  <c:v>44063</c:v>
                </c:pt>
                <c:pt idx="112">
                  <c:v>44064</c:v>
                </c:pt>
                <c:pt idx="113">
                  <c:v>44065</c:v>
                </c:pt>
                <c:pt idx="114">
                  <c:v>44066</c:v>
                </c:pt>
                <c:pt idx="115">
                  <c:v>44067</c:v>
                </c:pt>
                <c:pt idx="116">
                  <c:v>44068</c:v>
                </c:pt>
                <c:pt idx="117">
                  <c:v>44069</c:v>
                </c:pt>
                <c:pt idx="118">
                  <c:v>44070</c:v>
                </c:pt>
                <c:pt idx="119">
                  <c:v>44071</c:v>
                </c:pt>
                <c:pt idx="120">
                  <c:v>44072</c:v>
                </c:pt>
                <c:pt idx="121">
                  <c:v>44073</c:v>
                </c:pt>
                <c:pt idx="122">
                  <c:v>44074</c:v>
                </c:pt>
                <c:pt idx="123">
                  <c:v>44075</c:v>
                </c:pt>
                <c:pt idx="124">
                  <c:v>44076</c:v>
                </c:pt>
                <c:pt idx="125">
                  <c:v>44077</c:v>
                </c:pt>
                <c:pt idx="126">
                  <c:v>44078</c:v>
                </c:pt>
                <c:pt idx="127">
                  <c:v>44079</c:v>
                </c:pt>
                <c:pt idx="128">
                  <c:v>44080</c:v>
                </c:pt>
                <c:pt idx="129">
                  <c:v>44081</c:v>
                </c:pt>
                <c:pt idx="130">
                  <c:v>44082</c:v>
                </c:pt>
                <c:pt idx="131">
                  <c:v>44083</c:v>
                </c:pt>
                <c:pt idx="132">
                  <c:v>44084</c:v>
                </c:pt>
                <c:pt idx="133">
                  <c:v>44085</c:v>
                </c:pt>
                <c:pt idx="134">
                  <c:v>44086</c:v>
                </c:pt>
                <c:pt idx="135">
                  <c:v>44087</c:v>
                </c:pt>
                <c:pt idx="136">
                  <c:v>44088</c:v>
                </c:pt>
                <c:pt idx="137">
                  <c:v>44089</c:v>
                </c:pt>
                <c:pt idx="138">
                  <c:v>44090</c:v>
                </c:pt>
                <c:pt idx="139">
                  <c:v>44091</c:v>
                </c:pt>
                <c:pt idx="140">
                  <c:v>44092</c:v>
                </c:pt>
                <c:pt idx="141">
                  <c:v>44093</c:v>
                </c:pt>
                <c:pt idx="142">
                  <c:v>44094</c:v>
                </c:pt>
                <c:pt idx="143">
                  <c:v>44095</c:v>
                </c:pt>
                <c:pt idx="144">
                  <c:v>44096</c:v>
                </c:pt>
                <c:pt idx="145">
                  <c:v>44097</c:v>
                </c:pt>
                <c:pt idx="146">
                  <c:v>44098</c:v>
                </c:pt>
                <c:pt idx="147">
                  <c:v>44099</c:v>
                </c:pt>
                <c:pt idx="148">
                  <c:v>44100</c:v>
                </c:pt>
                <c:pt idx="149">
                  <c:v>44101</c:v>
                </c:pt>
                <c:pt idx="150">
                  <c:v>44102</c:v>
                </c:pt>
                <c:pt idx="151">
                  <c:v>44103</c:v>
                </c:pt>
                <c:pt idx="152">
                  <c:v>44104</c:v>
                </c:pt>
                <c:pt idx="153">
                  <c:v>44105</c:v>
                </c:pt>
                <c:pt idx="154">
                  <c:v>44106</c:v>
                </c:pt>
                <c:pt idx="155">
                  <c:v>44107</c:v>
                </c:pt>
                <c:pt idx="156">
                  <c:v>44108</c:v>
                </c:pt>
                <c:pt idx="157">
                  <c:v>44109</c:v>
                </c:pt>
                <c:pt idx="158">
                  <c:v>44110</c:v>
                </c:pt>
                <c:pt idx="159">
                  <c:v>44111</c:v>
                </c:pt>
                <c:pt idx="160">
                  <c:v>44112</c:v>
                </c:pt>
                <c:pt idx="161">
                  <c:v>44113</c:v>
                </c:pt>
                <c:pt idx="162">
                  <c:v>44114</c:v>
                </c:pt>
                <c:pt idx="163">
                  <c:v>44115</c:v>
                </c:pt>
                <c:pt idx="164">
                  <c:v>44116</c:v>
                </c:pt>
                <c:pt idx="165">
                  <c:v>44117</c:v>
                </c:pt>
                <c:pt idx="166">
                  <c:v>44118</c:v>
                </c:pt>
                <c:pt idx="167">
                  <c:v>44119</c:v>
                </c:pt>
                <c:pt idx="168">
                  <c:v>44120</c:v>
                </c:pt>
                <c:pt idx="169">
                  <c:v>44121</c:v>
                </c:pt>
                <c:pt idx="170">
                  <c:v>44122</c:v>
                </c:pt>
                <c:pt idx="171">
                  <c:v>44123</c:v>
                </c:pt>
                <c:pt idx="172">
                  <c:v>44124</c:v>
                </c:pt>
                <c:pt idx="173">
                  <c:v>44125</c:v>
                </c:pt>
                <c:pt idx="174">
                  <c:v>44126</c:v>
                </c:pt>
                <c:pt idx="175">
                  <c:v>44127</c:v>
                </c:pt>
                <c:pt idx="176">
                  <c:v>44128</c:v>
                </c:pt>
                <c:pt idx="177">
                  <c:v>44129</c:v>
                </c:pt>
                <c:pt idx="178">
                  <c:v>44130</c:v>
                </c:pt>
                <c:pt idx="179">
                  <c:v>44131</c:v>
                </c:pt>
                <c:pt idx="180">
                  <c:v>44132</c:v>
                </c:pt>
                <c:pt idx="181">
                  <c:v>44133</c:v>
                </c:pt>
                <c:pt idx="182">
                  <c:v>44134</c:v>
                </c:pt>
                <c:pt idx="183">
                  <c:v>44135</c:v>
                </c:pt>
                <c:pt idx="184">
                  <c:v>44136</c:v>
                </c:pt>
                <c:pt idx="185">
                  <c:v>44137</c:v>
                </c:pt>
                <c:pt idx="186">
                  <c:v>44138</c:v>
                </c:pt>
                <c:pt idx="187">
                  <c:v>44139</c:v>
                </c:pt>
                <c:pt idx="188">
                  <c:v>44140</c:v>
                </c:pt>
                <c:pt idx="189">
                  <c:v>44141</c:v>
                </c:pt>
                <c:pt idx="190">
                  <c:v>44142</c:v>
                </c:pt>
                <c:pt idx="191">
                  <c:v>44143</c:v>
                </c:pt>
                <c:pt idx="192">
                  <c:v>44144</c:v>
                </c:pt>
                <c:pt idx="193">
                  <c:v>44145</c:v>
                </c:pt>
                <c:pt idx="194">
                  <c:v>44146</c:v>
                </c:pt>
                <c:pt idx="195">
                  <c:v>44147</c:v>
                </c:pt>
                <c:pt idx="196">
                  <c:v>44148</c:v>
                </c:pt>
                <c:pt idx="197">
                  <c:v>44149</c:v>
                </c:pt>
                <c:pt idx="198">
                  <c:v>44150</c:v>
                </c:pt>
                <c:pt idx="199">
                  <c:v>44151</c:v>
                </c:pt>
                <c:pt idx="200">
                  <c:v>44152</c:v>
                </c:pt>
                <c:pt idx="201">
                  <c:v>44153</c:v>
                </c:pt>
                <c:pt idx="202">
                  <c:v>44154</c:v>
                </c:pt>
                <c:pt idx="203">
                  <c:v>44155</c:v>
                </c:pt>
                <c:pt idx="204">
                  <c:v>44156</c:v>
                </c:pt>
                <c:pt idx="205">
                  <c:v>44157</c:v>
                </c:pt>
                <c:pt idx="206">
                  <c:v>44158</c:v>
                </c:pt>
                <c:pt idx="207">
                  <c:v>44159</c:v>
                </c:pt>
                <c:pt idx="208">
                  <c:v>44160</c:v>
                </c:pt>
                <c:pt idx="209">
                  <c:v>44161</c:v>
                </c:pt>
                <c:pt idx="210">
                  <c:v>44162</c:v>
                </c:pt>
                <c:pt idx="211">
                  <c:v>44163</c:v>
                </c:pt>
                <c:pt idx="212">
                  <c:v>44164</c:v>
                </c:pt>
                <c:pt idx="213">
                  <c:v>44165</c:v>
                </c:pt>
                <c:pt idx="214">
                  <c:v>44166</c:v>
                </c:pt>
                <c:pt idx="215">
                  <c:v>44167</c:v>
                </c:pt>
                <c:pt idx="216">
                  <c:v>44168</c:v>
                </c:pt>
                <c:pt idx="217">
                  <c:v>44169</c:v>
                </c:pt>
                <c:pt idx="218">
                  <c:v>44170</c:v>
                </c:pt>
                <c:pt idx="219">
                  <c:v>44171</c:v>
                </c:pt>
                <c:pt idx="220">
                  <c:v>44172</c:v>
                </c:pt>
                <c:pt idx="221">
                  <c:v>44173</c:v>
                </c:pt>
                <c:pt idx="222">
                  <c:v>44174</c:v>
                </c:pt>
                <c:pt idx="223">
                  <c:v>44175</c:v>
                </c:pt>
                <c:pt idx="224">
                  <c:v>44176</c:v>
                </c:pt>
                <c:pt idx="225">
                  <c:v>44177</c:v>
                </c:pt>
                <c:pt idx="226">
                  <c:v>44178</c:v>
                </c:pt>
                <c:pt idx="227">
                  <c:v>44179</c:v>
                </c:pt>
                <c:pt idx="228">
                  <c:v>44180</c:v>
                </c:pt>
                <c:pt idx="229">
                  <c:v>44181</c:v>
                </c:pt>
                <c:pt idx="230">
                  <c:v>44182</c:v>
                </c:pt>
                <c:pt idx="231">
                  <c:v>44183</c:v>
                </c:pt>
                <c:pt idx="232">
                  <c:v>44184</c:v>
                </c:pt>
                <c:pt idx="233">
                  <c:v>44185</c:v>
                </c:pt>
                <c:pt idx="234">
                  <c:v>44186</c:v>
                </c:pt>
                <c:pt idx="235">
                  <c:v>44187</c:v>
                </c:pt>
                <c:pt idx="236">
                  <c:v>44188</c:v>
                </c:pt>
                <c:pt idx="237">
                  <c:v>44189</c:v>
                </c:pt>
                <c:pt idx="238">
                  <c:v>44190</c:v>
                </c:pt>
                <c:pt idx="239">
                  <c:v>44191</c:v>
                </c:pt>
                <c:pt idx="240">
                  <c:v>44192</c:v>
                </c:pt>
                <c:pt idx="241">
                  <c:v>44193</c:v>
                </c:pt>
                <c:pt idx="242">
                  <c:v>44194</c:v>
                </c:pt>
                <c:pt idx="243">
                  <c:v>44195</c:v>
                </c:pt>
                <c:pt idx="244">
                  <c:v>44196</c:v>
                </c:pt>
                <c:pt idx="245">
                  <c:v>44197</c:v>
                </c:pt>
                <c:pt idx="246">
                  <c:v>44198</c:v>
                </c:pt>
                <c:pt idx="247">
                  <c:v>44199</c:v>
                </c:pt>
                <c:pt idx="248">
                  <c:v>44200</c:v>
                </c:pt>
                <c:pt idx="249">
                  <c:v>44201</c:v>
                </c:pt>
                <c:pt idx="250">
                  <c:v>44202</c:v>
                </c:pt>
                <c:pt idx="251">
                  <c:v>44203</c:v>
                </c:pt>
                <c:pt idx="252">
                  <c:v>44204</c:v>
                </c:pt>
                <c:pt idx="253">
                  <c:v>44205</c:v>
                </c:pt>
                <c:pt idx="254">
                  <c:v>44206</c:v>
                </c:pt>
                <c:pt idx="255">
                  <c:v>44207</c:v>
                </c:pt>
                <c:pt idx="256">
                  <c:v>44208</c:v>
                </c:pt>
                <c:pt idx="257">
                  <c:v>44209</c:v>
                </c:pt>
                <c:pt idx="258">
                  <c:v>44210</c:v>
                </c:pt>
                <c:pt idx="259">
                  <c:v>44211</c:v>
                </c:pt>
                <c:pt idx="260">
                  <c:v>44212</c:v>
                </c:pt>
                <c:pt idx="261">
                  <c:v>44213</c:v>
                </c:pt>
                <c:pt idx="262">
                  <c:v>44214</c:v>
                </c:pt>
                <c:pt idx="263">
                  <c:v>44215</c:v>
                </c:pt>
                <c:pt idx="264">
                  <c:v>44216</c:v>
                </c:pt>
                <c:pt idx="265">
                  <c:v>44217</c:v>
                </c:pt>
                <c:pt idx="266">
                  <c:v>44218</c:v>
                </c:pt>
                <c:pt idx="267">
                  <c:v>44219</c:v>
                </c:pt>
                <c:pt idx="268">
                  <c:v>44220</c:v>
                </c:pt>
                <c:pt idx="269">
                  <c:v>44221</c:v>
                </c:pt>
                <c:pt idx="270">
                  <c:v>44222</c:v>
                </c:pt>
                <c:pt idx="271">
                  <c:v>44223</c:v>
                </c:pt>
                <c:pt idx="272">
                  <c:v>44224</c:v>
                </c:pt>
                <c:pt idx="273">
                  <c:v>44225</c:v>
                </c:pt>
                <c:pt idx="274">
                  <c:v>44226</c:v>
                </c:pt>
                <c:pt idx="275">
                  <c:v>44227</c:v>
                </c:pt>
                <c:pt idx="276">
                  <c:v>44228</c:v>
                </c:pt>
                <c:pt idx="277">
                  <c:v>44229</c:v>
                </c:pt>
                <c:pt idx="278">
                  <c:v>44230</c:v>
                </c:pt>
                <c:pt idx="279">
                  <c:v>44231</c:v>
                </c:pt>
                <c:pt idx="280">
                  <c:v>44232</c:v>
                </c:pt>
                <c:pt idx="281">
                  <c:v>44233</c:v>
                </c:pt>
                <c:pt idx="282">
                  <c:v>44234</c:v>
                </c:pt>
                <c:pt idx="283">
                  <c:v>44235</c:v>
                </c:pt>
                <c:pt idx="284">
                  <c:v>44236</c:v>
                </c:pt>
                <c:pt idx="285">
                  <c:v>44237</c:v>
                </c:pt>
                <c:pt idx="286">
                  <c:v>44238</c:v>
                </c:pt>
                <c:pt idx="287">
                  <c:v>44239</c:v>
                </c:pt>
                <c:pt idx="288">
                  <c:v>44240</c:v>
                </c:pt>
                <c:pt idx="289">
                  <c:v>44241</c:v>
                </c:pt>
                <c:pt idx="290">
                  <c:v>44242</c:v>
                </c:pt>
                <c:pt idx="291">
                  <c:v>44243</c:v>
                </c:pt>
                <c:pt idx="292">
                  <c:v>44244</c:v>
                </c:pt>
                <c:pt idx="293">
                  <c:v>44245</c:v>
                </c:pt>
                <c:pt idx="294">
                  <c:v>44246</c:v>
                </c:pt>
                <c:pt idx="295">
                  <c:v>44247</c:v>
                </c:pt>
                <c:pt idx="296">
                  <c:v>44248</c:v>
                </c:pt>
                <c:pt idx="297">
                  <c:v>44249</c:v>
                </c:pt>
                <c:pt idx="298">
                  <c:v>44250</c:v>
                </c:pt>
                <c:pt idx="299">
                  <c:v>44251</c:v>
                </c:pt>
                <c:pt idx="300">
                  <c:v>44252</c:v>
                </c:pt>
                <c:pt idx="301">
                  <c:v>44253</c:v>
                </c:pt>
                <c:pt idx="302">
                  <c:v>44254</c:v>
                </c:pt>
                <c:pt idx="303">
                  <c:v>44255</c:v>
                </c:pt>
                <c:pt idx="304">
                  <c:v>44256</c:v>
                </c:pt>
                <c:pt idx="305">
                  <c:v>44257</c:v>
                </c:pt>
                <c:pt idx="306">
                  <c:v>44258</c:v>
                </c:pt>
                <c:pt idx="307">
                  <c:v>44259</c:v>
                </c:pt>
                <c:pt idx="308">
                  <c:v>44260</c:v>
                </c:pt>
                <c:pt idx="309">
                  <c:v>44261</c:v>
                </c:pt>
                <c:pt idx="310">
                  <c:v>44262</c:v>
                </c:pt>
                <c:pt idx="311">
                  <c:v>44263</c:v>
                </c:pt>
                <c:pt idx="312">
                  <c:v>44264</c:v>
                </c:pt>
                <c:pt idx="313">
                  <c:v>44265</c:v>
                </c:pt>
                <c:pt idx="314">
                  <c:v>44266</c:v>
                </c:pt>
                <c:pt idx="315">
                  <c:v>44267</c:v>
                </c:pt>
                <c:pt idx="316">
                  <c:v>44268</c:v>
                </c:pt>
                <c:pt idx="317">
                  <c:v>44269</c:v>
                </c:pt>
                <c:pt idx="318">
                  <c:v>44270</c:v>
                </c:pt>
                <c:pt idx="319">
                  <c:v>44271</c:v>
                </c:pt>
                <c:pt idx="320">
                  <c:v>44272</c:v>
                </c:pt>
                <c:pt idx="321">
                  <c:v>44273</c:v>
                </c:pt>
                <c:pt idx="322">
                  <c:v>44274</c:v>
                </c:pt>
                <c:pt idx="323">
                  <c:v>44275</c:v>
                </c:pt>
                <c:pt idx="324">
                  <c:v>44276</c:v>
                </c:pt>
                <c:pt idx="325">
                  <c:v>44277</c:v>
                </c:pt>
                <c:pt idx="326">
                  <c:v>44278</c:v>
                </c:pt>
                <c:pt idx="327">
                  <c:v>44279</c:v>
                </c:pt>
                <c:pt idx="328">
                  <c:v>44280</c:v>
                </c:pt>
                <c:pt idx="329">
                  <c:v>44281</c:v>
                </c:pt>
                <c:pt idx="330">
                  <c:v>44282</c:v>
                </c:pt>
                <c:pt idx="331">
                  <c:v>44283</c:v>
                </c:pt>
                <c:pt idx="332">
                  <c:v>44284</c:v>
                </c:pt>
                <c:pt idx="333">
                  <c:v>44285</c:v>
                </c:pt>
                <c:pt idx="334">
                  <c:v>44286</c:v>
                </c:pt>
                <c:pt idx="335">
                  <c:v>44287</c:v>
                </c:pt>
                <c:pt idx="336">
                  <c:v>44288</c:v>
                </c:pt>
                <c:pt idx="337">
                  <c:v>44289</c:v>
                </c:pt>
                <c:pt idx="338">
                  <c:v>44290</c:v>
                </c:pt>
                <c:pt idx="339">
                  <c:v>44291</c:v>
                </c:pt>
                <c:pt idx="340">
                  <c:v>44292</c:v>
                </c:pt>
                <c:pt idx="341">
                  <c:v>44293</c:v>
                </c:pt>
                <c:pt idx="342">
                  <c:v>44294</c:v>
                </c:pt>
                <c:pt idx="343">
                  <c:v>44295</c:v>
                </c:pt>
                <c:pt idx="344">
                  <c:v>44296</c:v>
                </c:pt>
                <c:pt idx="345">
                  <c:v>44297</c:v>
                </c:pt>
                <c:pt idx="346">
                  <c:v>44298</c:v>
                </c:pt>
                <c:pt idx="347">
                  <c:v>44299</c:v>
                </c:pt>
                <c:pt idx="348">
                  <c:v>44300</c:v>
                </c:pt>
                <c:pt idx="349">
                  <c:v>44301</c:v>
                </c:pt>
                <c:pt idx="350">
                  <c:v>44302</c:v>
                </c:pt>
                <c:pt idx="351">
                  <c:v>44303</c:v>
                </c:pt>
                <c:pt idx="352">
                  <c:v>44304</c:v>
                </c:pt>
                <c:pt idx="353">
                  <c:v>44305</c:v>
                </c:pt>
                <c:pt idx="354">
                  <c:v>44306</c:v>
                </c:pt>
                <c:pt idx="355">
                  <c:v>44307</c:v>
                </c:pt>
                <c:pt idx="356">
                  <c:v>44308</c:v>
                </c:pt>
                <c:pt idx="357">
                  <c:v>44309</c:v>
                </c:pt>
                <c:pt idx="358">
                  <c:v>44310</c:v>
                </c:pt>
                <c:pt idx="359">
                  <c:v>44311</c:v>
                </c:pt>
                <c:pt idx="360">
                  <c:v>44312</c:v>
                </c:pt>
                <c:pt idx="361">
                  <c:v>44313</c:v>
                </c:pt>
                <c:pt idx="362">
                  <c:v>44314</c:v>
                </c:pt>
                <c:pt idx="363">
                  <c:v>44315</c:v>
                </c:pt>
                <c:pt idx="364">
                  <c:v>44316</c:v>
                </c:pt>
              </c:numCache>
            </c:numRef>
          </c:cat>
          <c:val>
            <c:numRef>
              <c:f>'Palautumisseuranta pohja'!$Q$7:$Q$371</c:f>
              <c:numCache>
                <c:formatCode>General</c:formatCode>
                <c:ptCount val="365"/>
                <c:pt idx="0" formatCode="0">
                  <c:v>0</c:v>
                </c:pt>
                <c:pt idx="364" formatCode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D4A-4E5A-B2FE-E4B81FD0B194}"/>
            </c:ext>
          </c:extLst>
        </c:ser>
        <c:ser>
          <c:idx val="4"/>
          <c:order val="4"/>
          <c:tx>
            <c:v>Lower limit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Pt>
            <c:idx val="364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solidFill>
                  <a:schemeClr val="bg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4D4A-4E5A-B2FE-E4B81FD0B194}"/>
              </c:ext>
            </c:extLst>
          </c:dPt>
          <c:trendline>
            <c:spPr>
              <a:ln w="12700" cap="rnd">
                <a:solidFill>
                  <a:schemeClr val="tx1"/>
                </a:solidFill>
                <a:prstDash val="dash"/>
              </a:ln>
              <a:effectLst/>
            </c:spPr>
            <c:trendlineType val="linear"/>
            <c:dispRSqr val="0"/>
            <c:dispEq val="0"/>
          </c:trendline>
          <c:cat>
            <c:numRef>
              <c:f>'Palautumisseuranta pohja'!$A$7:$A$371</c:f>
              <c:numCache>
                <c:formatCode>dd/mm/yyyy</c:formatCode>
                <c:ptCount val="365"/>
                <c:pt idx="0">
                  <c:v>43952</c:v>
                </c:pt>
                <c:pt idx="1">
                  <c:v>43953</c:v>
                </c:pt>
                <c:pt idx="2">
                  <c:v>43954</c:v>
                </c:pt>
                <c:pt idx="3">
                  <c:v>43955</c:v>
                </c:pt>
                <c:pt idx="4">
                  <c:v>43956</c:v>
                </c:pt>
                <c:pt idx="5">
                  <c:v>43957</c:v>
                </c:pt>
                <c:pt idx="6">
                  <c:v>43958</c:v>
                </c:pt>
                <c:pt idx="7">
                  <c:v>43959</c:v>
                </c:pt>
                <c:pt idx="8">
                  <c:v>43960</c:v>
                </c:pt>
                <c:pt idx="9">
                  <c:v>43961</c:v>
                </c:pt>
                <c:pt idx="10">
                  <c:v>43962</c:v>
                </c:pt>
                <c:pt idx="11">
                  <c:v>43963</c:v>
                </c:pt>
                <c:pt idx="12">
                  <c:v>43964</c:v>
                </c:pt>
                <c:pt idx="13">
                  <c:v>43965</c:v>
                </c:pt>
                <c:pt idx="14">
                  <c:v>43966</c:v>
                </c:pt>
                <c:pt idx="15">
                  <c:v>43967</c:v>
                </c:pt>
                <c:pt idx="16">
                  <c:v>43968</c:v>
                </c:pt>
                <c:pt idx="17">
                  <c:v>43969</c:v>
                </c:pt>
                <c:pt idx="18">
                  <c:v>43970</c:v>
                </c:pt>
                <c:pt idx="19">
                  <c:v>43971</c:v>
                </c:pt>
                <c:pt idx="20">
                  <c:v>43972</c:v>
                </c:pt>
                <c:pt idx="21">
                  <c:v>43973</c:v>
                </c:pt>
                <c:pt idx="22">
                  <c:v>43974</c:v>
                </c:pt>
                <c:pt idx="23">
                  <c:v>43975</c:v>
                </c:pt>
                <c:pt idx="24">
                  <c:v>43976</c:v>
                </c:pt>
                <c:pt idx="25">
                  <c:v>43977</c:v>
                </c:pt>
                <c:pt idx="26">
                  <c:v>43978</c:v>
                </c:pt>
                <c:pt idx="27">
                  <c:v>43979</c:v>
                </c:pt>
                <c:pt idx="28">
                  <c:v>43980</c:v>
                </c:pt>
                <c:pt idx="29">
                  <c:v>43981</c:v>
                </c:pt>
                <c:pt idx="30">
                  <c:v>43982</c:v>
                </c:pt>
                <c:pt idx="31">
                  <c:v>43983</c:v>
                </c:pt>
                <c:pt idx="32">
                  <c:v>43984</c:v>
                </c:pt>
                <c:pt idx="33">
                  <c:v>43985</c:v>
                </c:pt>
                <c:pt idx="34">
                  <c:v>43986</c:v>
                </c:pt>
                <c:pt idx="35">
                  <c:v>43987</c:v>
                </c:pt>
                <c:pt idx="36">
                  <c:v>43988</c:v>
                </c:pt>
                <c:pt idx="37">
                  <c:v>43989</c:v>
                </c:pt>
                <c:pt idx="38">
                  <c:v>43990</c:v>
                </c:pt>
                <c:pt idx="39">
                  <c:v>43991</c:v>
                </c:pt>
                <c:pt idx="40">
                  <c:v>43992</c:v>
                </c:pt>
                <c:pt idx="41">
                  <c:v>43993</c:v>
                </c:pt>
                <c:pt idx="42">
                  <c:v>43994</c:v>
                </c:pt>
                <c:pt idx="43">
                  <c:v>43995</c:v>
                </c:pt>
                <c:pt idx="44">
                  <c:v>43996</c:v>
                </c:pt>
                <c:pt idx="45">
                  <c:v>43997</c:v>
                </c:pt>
                <c:pt idx="46">
                  <c:v>43998</c:v>
                </c:pt>
                <c:pt idx="47">
                  <c:v>43999</c:v>
                </c:pt>
                <c:pt idx="48">
                  <c:v>44000</c:v>
                </c:pt>
                <c:pt idx="49">
                  <c:v>44001</c:v>
                </c:pt>
                <c:pt idx="50">
                  <c:v>44002</c:v>
                </c:pt>
                <c:pt idx="51">
                  <c:v>44003</c:v>
                </c:pt>
                <c:pt idx="52">
                  <c:v>44004</c:v>
                </c:pt>
                <c:pt idx="53">
                  <c:v>44005</c:v>
                </c:pt>
                <c:pt idx="54">
                  <c:v>44006</c:v>
                </c:pt>
                <c:pt idx="55">
                  <c:v>44007</c:v>
                </c:pt>
                <c:pt idx="56">
                  <c:v>44008</c:v>
                </c:pt>
                <c:pt idx="57">
                  <c:v>44009</c:v>
                </c:pt>
                <c:pt idx="58">
                  <c:v>44010</c:v>
                </c:pt>
                <c:pt idx="59">
                  <c:v>44011</c:v>
                </c:pt>
                <c:pt idx="60">
                  <c:v>44012</c:v>
                </c:pt>
                <c:pt idx="61">
                  <c:v>44013</c:v>
                </c:pt>
                <c:pt idx="62">
                  <c:v>44014</c:v>
                </c:pt>
                <c:pt idx="63">
                  <c:v>44015</c:v>
                </c:pt>
                <c:pt idx="64">
                  <c:v>44016</c:v>
                </c:pt>
                <c:pt idx="65">
                  <c:v>44017</c:v>
                </c:pt>
                <c:pt idx="66">
                  <c:v>44018</c:v>
                </c:pt>
                <c:pt idx="67">
                  <c:v>44019</c:v>
                </c:pt>
                <c:pt idx="68">
                  <c:v>44020</c:v>
                </c:pt>
                <c:pt idx="69">
                  <c:v>44021</c:v>
                </c:pt>
                <c:pt idx="70">
                  <c:v>44022</c:v>
                </c:pt>
                <c:pt idx="71">
                  <c:v>44023</c:v>
                </c:pt>
                <c:pt idx="72">
                  <c:v>44024</c:v>
                </c:pt>
                <c:pt idx="73">
                  <c:v>44025</c:v>
                </c:pt>
                <c:pt idx="74">
                  <c:v>44026</c:v>
                </c:pt>
                <c:pt idx="75">
                  <c:v>44027</c:v>
                </c:pt>
                <c:pt idx="76">
                  <c:v>44028</c:v>
                </c:pt>
                <c:pt idx="77">
                  <c:v>44029</c:v>
                </c:pt>
                <c:pt idx="78">
                  <c:v>44030</c:v>
                </c:pt>
                <c:pt idx="79">
                  <c:v>44031</c:v>
                </c:pt>
                <c:pt idx="80">
                  <c:v>44032</c:v>
                </c:pt>
                <c:pt idx="81">
                  <c:v>44033</c:v>
                </c:pt>
                <c:pt idx="82">
                  <c:v>44034</c:v>
                </c:pt>
                <c:pt idx="83">
                  <c:v>44035</c:v>
                </c:pt>
                <c:pt idx="84">
                  <c:v>44036</c:v>
                </c:pt>
                <c:pt idx="85">
                  <c:v>44037</c:v>
                </c:pt>
                <c:pt idx="86">
                  <c:v>44038</c:v>
                </c:pt>
                <c:pt idx="87">
                  <c:v>44039</c:v>
                </c:pt>
                <c:pt idx="88">
                  <c:v>44040</c:v>
                </c:pt>
                <c:pt idx="89">
                  <c:v>44041</c:v>
                </c:pt>
                <c:pt idx="90">
                  <c:v>44042</c:v>
                </c:pt>
                <c:pt idx="91">
                  <c:v>44043</c:v>
                </c:pt>
                <c:pt idx="92">
                  <c:v>44044</c:v>
                </c:pt>
                <c:pt idx="93">
                  <c:v>44045</c:v>
                </c:pt>
                <c:pt idx="94">
                  <c:v>44046</c:v>
                </c:pt>
                <c:pt idx="95">
                  <c:v>44047</c:v>
                </c:pt>
                <c:pt idx="96">
                  <c:v>44048</c:v>
                </c:pt>
                <c:pt idx="97">
                  <c:v>44049</c:v>
                </c:pt>
                <c:pt idx="98">
                  <c:v>44050</c:v>
                </c:pt>
                <c:pt idx="99">
                  <c:v>44051</c:v>
                </c:pt>
                <c:pt idx="100">
                  <c:v>44052</c:v>
                </c:pt>
                <c:pt idx="101">
                  <c:v>44053</c:v>
                </c:pt>
                <c:pt idx="102">
                  <c:v>44054</c:v>
                </c:pt>
                <c:pt idx="103">
                  <c:v>44055</c:v>
                </c:pt>
                <c:pt idx="104">
                  <c:v>44056</c:v>
                </c:pt>
                <c:pt idx="105">
                  <c:v>44057</c:v>
                </c:pt>
                <c:pt idx="106">
                  <c:v>44058</c:v>
                </c:pt>
                <c:pt idx="107">
                  <c:v>44059</c:v>
                </c:pt>
                <c:pt idx="108">
                  <c:v>44060</c:v>
                </c:pt>
                <c:pt idx="109">
                  <c:v>44061</c:v>
                </c:pt>
                <c:pt idx="110">
                  <c:v>44062</c:v>
                </c:pt>
                <c:pt idx="111">
                  <c:v>44063</c:v>
                </c:pt>
                <c:pt idx="112">
                  <c:v>44064</c:v>
                </c:pt>
                <c:pt idx="113">
                  <c:v>44065</c:v>
                </c:pt>
                <c:pt idx="114">
                  <c:v>44066</c:v>
                </c:pt>
                <c:pt idx="115">
                  <c:v>44067</c:v>
                </c:pt>
                <c:pt idx="116">
                  <c:v>44068</c:v>
                </c:pt>
                <c:pt idx="117">
                  <c:v>44069</c:v>
                </c:pt>
                <c:pt idx="118">
                  <c:v>44070</c:v>
                </c:pt>
                <c:pt idx="119">
                  <c:v>44071</c:v>
                </c:pt>
                <c:pt idx="120">
                  <c:v>44072</c:v>
                </c:pt>
                <c:pt idx="121">
                  <c:v>44073</c:v>
                </c:pt>
                <c:pt idx="122">
                  <c:v>44074</c:v>
                </c:pt>
                <c:pt idx="123">
                  <c:v>44075</c:v>
                </c:pt>
                <c:pt idx="124">
                  <c:v>44076</c:v>
                </c:pt>
                <c:pt idx="125">
                  <c:v>44077</c:v>
                </c:pt>
                <c:pt idx="126">
                  <c:v>44078</c:v>
                </c:pt>
                <c:pt idx="127">
                  <c:v>44079</c:v>
                </c:pt>
                <c:pt idx="128">
                  <c:v>44080</c:v>
                </c:pt>
                <c:pt idx="129">
                  <c:v>44081</c:v>
                </c:pt>
                <c:pt idx="130">
                  <c:v>44082</c:v>
                </c:pt>
                <c:pt idx="131">
                  <c:v>44083</c:v>
                </c:pt>
                <c:pt idx="132">
                  <c:v>44084</c:v>
                </c:pt>
                <c:pt idx="133">
                  <c:v>44085</c:v>
                </c:pt>
                <c:pt idx="134">
                  <c:v>44086</c:v>
                </c:pt>
                <c:pt idx="135">
                  <c:v>44087</c:v>
                </c:pt>
                <c:pt idx="136">
                  <c:v>44088</c:v>
                </c:pt>
                <c:pt idx="137">
                  <c:v>44089</c:v>
                </c:pt>
                <c:pt idx="138">
                  <c:v>44090</c:v>
                </c:pt>
                <c:pt idx="139">
                  <c:v>44091</c:v>
                </c:pt>
                <c:pt idx="140">
                  <c:v>44092</c:v>
                </c:pt>
                <c:pt idx="141">
                  <c:v>44093</c:v>
                </c:pt>
                <c:pt idx="142">
                  <c:v>44094</c:v>
                </c:pt>
                <c:pt idx="143">
                  <c:v>44095</c:v>
                </c:pt>
                <c:pt idx="144">
                  <c:v>44096</c:v>
                </c:pt>
                <c:pt idx="145">
                  <c:v>44097</c:v>
                </c:pt>
                <c:pt idx="146">
                  <c:v>44098</c:v>
                </c:pt>
                <c:pt idx="147">
                  <c:v>44099</c:v>
                </c:pt>
                <c:pt idx="148">
                  <c:v>44100</c:v>
                </c:pt>
                <c:pt idx="149">
                  <c:v>44101</c:v>
                </c:pt>
                <c:pt idx="150">
                  <c:v>44102</c:v>
                </c:pt>
                <c:pt idx="151">
                  <c:v>44103</c:v>
                </c:pt>
                <c:pt idx="152">
                  <c:v>44104</c:v>
                </c:pt>
                <c:pt idx="153">
                  <c:v>44105</c:v>
                </c:pt>
                <c:pt idx="154">
                  <c:v>44106</c:v>
                </c:pt>
                <c:pt idx="155">
                  <c:v>44107</c:v>
                </c:pt>
                <c:pt idx="156">
                  <c:v>44108</c:v>
                </c:pt>
                <c:pt idx="157">
                  <c:v>44109</c:v>
                </c:pt>
                <c:pt idx="158">
                  <c:v>44110</c:v>
                </c:pt>
                <c:pt idx="159">
                  <c:v>44111</c:v>
                </c:pt>
                <c:pt idx="160">
                  <c:v>44112</c:v>
                </c:pt>
                <c:pt idx="161">
                  <c:v>44113</c:v>
                </c:pt>
                <c:pt idx="162">
                  <c:v>44114</c:v>
                </c:pt>
                <c:pt idx="163">
                  <c:v>44115</c:v>
                </c:pt>
                <c:pt idx="164">
                  <c:v>44116</c:v>
                </c:pt>
                <c:pt idx="165">
                  <c:v>44117</c:v>
                </c:pt>
                <c:pt idx="166">
                  <c:v>44118</c:v>
                </c:pt>
                <c:pt idx="167">
                  <c:v>44119</c:v>
                </c:pt>
                <c:pt idx="168">
                  <c:v>44120</c:v>
                </c:pt>
                <c:pt idx="169">
                  <c:v>44121</c:v>
                </c:pt>
                <c:pt idx="170">
                  <c:v>44122</c:v>
                </c:pt>
                <c:pt idx="171">
                  <c:v>44123</c:v>
                </c:pt>
                <c:pt idx="172">
                  <c:v>44124</c:v>
                </c:pt>
                <c:pt idx="173">
                  <c:v>44125</c:v>
                </c:pt>
                <c:pt idx="174">
                  <c:v>44126</c:v>
                </c:pt>
                <c:pt idx="175">
                  <c:v>44127</c:v>
                </c:pt>
                <c:pt idx="176">
                  <c:v>44128</c:v>
                </c:pt>
                <c:pt idx="177">
                  <c:v>44129</c:v>
                </c:pt>
                <c:pt idx="178">
                  <c:v>44130</c:v>
                </c:pt>
                <c:pt idx="179">
                  <c:v>44131</c:v>
                </c:pt>
                <c:pt idx="180">
                  <c:v>44132</c:v>
                </c:pt>
                <c:pt idx="181">
                  <c:v>44133</c:v>
                </c:pt>
                <c:pt idx="182">
                  <c:v>44134</c:v>
                </c:pt>
                <c:pt idx="183">
                  <c:v>44135</c:v>
                </c:pt>
                <c:pt idx="184">
                  <c:v>44136</c:v>
                </c:pt>
                <c:pt idx="185">
                  <c:v>44137</c:v>
                </c:pt>
                <c:pt idx="186">
                  <c:v>44138</c:v>
                </c:pt>
                <c:pt idx="187">
                  <c:v>44139</c:v>
                </c:pt>
                <c:pt idx="188">
                  <c:v>44140</c:v>
                </c:pt>
                <c:pt idx="189">
                  <c:v>44141</c:v>
                </c:pt>
                <c:pt idx="190">
                  <c:v>44142</c:v>
                </c:pt>
                <c:pt idx="191">
                  <c:v>44143</c:v>
                </c:pt>
                <c:pt idx="192">
                  <c:v>44144</c:v>
                </c:pt>
                <c:pt idx="193">
                  <c:v>44145</c:v>
                </c:pt>
                <c:pt idx="194">
                  <c:v>44146</c:v>
                </c:pt>
                <c:pt idx="195">
                  <c:v>44147</c:v>
                </c:pt>
                <c:pt idx="196">
                  <c:v>44148</c:v>
                </c:pt>
                <c:pt idx="197">
                  <c:v>44149</c:v>
                </c:pt>
                <c:pt idx="198">
                  <c:v>44150</c:v>
                </c:pt>
                <c:pt idx="199">
                  <c:v>44151</c:v>
                </c:pt>
                <c:pt idx="200">
                  <c:v>44152</c:v>
                </c:pt>
                <c:pt idx="201">
                  <c:v>44153</c:v>
                </c:pt>
                <c:pt idx="202">
                  <c:v>44154</c:v>
                </c:pt>
                <c:pt idx="203">
                  <c:v>44155</c:v>
                </c:pt>
                <c:pt idx="204">
                  <c:v>44156</c:v>
                </c:pt>
                <c:pt idx="205">
                  <c:v>44157</c:v>
                </c:pt>
                <c:pt idx="206">
                  <c:v>44158</c:v>
                </c:pt>
                <c:pt idx="207">
                  <c:v>44159</c:v>
                </c:pt>
                <c:pt idx="208">
                  <c:v>44160</c:v>
                </c:pt>
                <c:pt idx="209">
                  <c:v>44161</c:v>
                </c:pt>
                <c:pt idx="210">
                  <c:v>44162</c:v>
                </c:pt>
                <c:pt idx="211">
                  <c:v>44163</c:v>
                </c:pt>
                <c:pt idx="212">
                  <c:v>44164</c:v>
                </c:pt>
                <c:pt idx="213">
                  <c:v>44165</c:v>
                </c:pt>
                <c:pt idx="214">
                  <c:v>44166</c:v>
                </c:pt>
                <c:pt idx="215">
                  <c:v>44167</c:v>
                </c:pt>
                <c:pt idx="216">
                  <c:v>44168</c:v>
                </c:pt>
                <c:pt idx="217">
                  <c:v>44169</c:v>
                </c:pt>
                <c:pt idx="218">
                  <c:v>44170</c:v>
                </c:pt>
                <c:pt idx="219">
                  <c:v>44171</c:v>
                </c:pt>
                <c:pt idx="220">
                  <c:v>44172</c:v>
                </c:pt>
                <c:pt idx="221">
                  <c:v>44173</c:v>
                </c:pt>
                <c:pt idx="222">
                  <c:v>44174</c:v>
                </c:pt>
                <c:pt idx="223">
                  <c:v>44175</c:v>
                </c:pt>
                <c:pt idx="224">
                  <c:v>44176</c:v>
                </c:pt>
                <c:pt idx="225">
                  <c:v>44177</c:v>
                </c:pt>
                <c:pt idx="226">
                  <c:v>44178</c:v>
                </c:pt>
                <c:pt idx="227">
                  <c:v>44179</c:v>
                </c:pt>
                <c:pt idx="228">
                  <c:v>44180</c:v>
                </c:pt>
                <c:pt idx="229">
                  <c:v>44181</c:v>
                </c:pt>
                <c:pt idx="230">
                  <c:v>44182</c:v>
                </c:pt>
                <c:pt idx="231">
                  <c:v>44183</c:v>
                </c:pt>
                <c:pt idx="232">
                  <c:v>44184</c:v>
                </c:pt>
                <c:pt idx="233">
                  <c:v>44185</c:v>
                </c:pt>
                <c:pt idx="234">
                  <c:v>44186</c:v>
                </c:pt>
                <c:pt idx="235">
                  <c:v>44187</c:v>
                </c:pt>
                <c:pt idx="236">
                  <c:v>44188</c:v>
                </c:pt>
                <c:pt idx="237">
                  <c:v>44189</c:v>
                </c:pt>
                <c:pt idx="238">
                  <c:v>44190</c:v>
                </c:pt>
                <c:pt idx="239">
                  <c:v>44191</c:v>
                </c:pt>
                <c:pt idx="240">
                  <c:v>44192</c:v>
                </c:pt>
                <c:pt idx="241">
                  <c:v>44193</c:v>
                </c:pt>
                <c:pt idx="242">
                  <c:v>44194</c:v>
                </c:pt>
                <c:pt idx="243">
                  <c:v>44195</c:v>
                </c:pt>
                <c:pt idx="244">
                  <c:v>44196</c:v>
                </c:pt>
                <c:pt idx="245">
                  <c:v>44197</c:v>
                </c:pt>
                <c:pt idx="246">
                  <c:v>44198</c:v>
                </c:pt>
                <c:pt idx="247">
                  <c:v>44199</c:v>
                </c:pt>
                <c:pt idx="248">
                  <c:v>44200</c:v>
                </c:pt>
                <c:pt idx="249">
                  <c:v>44201</c:v>
                </c:pt>
                <c:pt idx="250">
                  <c:v>44202</c:v>
                </c:pt>
                <c:pt idx="251">
                  <c:v>44203</c:v>
                </c:pt>
                <c:pt idx="252">
                  <c:v>44204</c:v>
                </c:pt>
                <c:pt idx="253">
                  <c:v>44205</c:v>
                </c:pt>
                <c:pt idx="254">
                  <c:v>44206</c:v>
                </c:pt>
                <c:pt idx="255">
                  <c:v>44207</c:v>
                </c:pt>
                <c:pt idx="256">
                  <c:v>44208</c:v>
                </c:pt>
                <c:pt idx="257">
                  <c:v>44209</c:v>
                </c:pt>
                <c:pt idx="258">
                  <c:v>44210</c:v>
                </c:pt>
                <c:pt idx="259">
                  <c:v>44211</c:v>
                </c:pt>
                <c:pt idx="260">
                  <c:v>44212</c:v>
                </c:pt>
                <c:pt idx="261">
                  <c:v>44213</c:v>
                </c:pt>
                <c:pt idx="262">
                  <c:v>44214</c:v>
                </c:pt>
                <c:pt idx="263">
                  <c:v>44215</c:v>
                </c:pt>
                <c:pt idx="264">
                  <c:v>44216</c:v>
                </c:pt>
                <c:pt idx="265">
                  <c:v>44217</c:v>
                </c:pt>
                <c:pt idx="266">
                  <c:v>44218</c:v>
                </c:pt>
                <c:pt idx="267">
                  <c:v>44219</c:v>
                </c:pt>
                <c:pt idx="268">
                  <c:v>44220</c:v>
                </c:pt>
                <c:pt idx="269">
                  <c:v>44221</c:v>
                </c:pt>
                <c:pt idx="270">
                  <c:v>44222</c:v>
                </c:pt>
                <c:pt idx="271">
                  <c:v>44223</c:v>
                </c:pt>
                <c:pt idx="272">
                  <c:v>44224</c:v>
                </c:pt>
                <c:pt idx="273">
                  <c:v>44225</c:v>
                </c:pt>
                <c:pt idx="274">
                  <c:v>44226</c:v>
                </c:pt>
                <c:pt idx="275">
                  <c:v>44227</c:v>
                </c:pt>
                <c:pt idx="276">
                  <c:v>44228</c:v>
                </c:pt>
                <c:pt idx="277">
                  <c:v>44229</c:v>
                </c:pt>
                <c:pt idx="278">
                  <c:v>44230</c:v>
                </c:pt>
                <c:pt idx="279">
                  <c:v>44231</c:v>
                </c:pt>
                <c:pt idx="280">
                  <c:v>44232</c:v>
                </c:pt>
                <c:pt idx="281">
                  <c:v>44233</c:v>
                </c:pt>
                <c:pt idx="282">
                  <c:v>44234</c:v>
                </c:pt>
                <c:pt idx="283">
                  <c:v>44235</c:v>
                </c:pt>
                <c:pt idx="284">
                  <c:v>44236</c:v>
                </c:pt>
                <c:pt idx="285">
                  <c:v>44237</c:v>
                </c:pt>
                <c:pt idx="286">
                  <c:v>44238</c:v>
                </c:pt>
                <c:pt idx="287">
                  <c:v>44239</c:v>
                </c:pt>
                <c:pt idx="288">
                  <c:v>44240</c:v>
                </c:pt>
                <c:pt idx="289">
                  <c:v>44241</c:v>
                </c:pt>
                <c:pt idx="290">
                  <c:v>44242</c:v>
                </c:pt>
                <c:pt idx="291">
                  <c:v>44243</c:v>
                </c:pt>
                <c:pt idx="292">
                  <c:v>44244</c:v>
                </c:pt>
                <c:pt idx="293">
                  <c:v>44245</c:v>
                </c:pt>
                <c:pt idx="294">
                  <c:v>44246</c:v>
                </c:pt>
                <c:pt idx="295">
                  <c:v>44247</c:v>
                </c:pt>
                <c:pt idx="296">
                  <c:v>44248</c:v>
                </c:pt>
                <c:pt idx="297">
                  <c:v>44249</c:v>
                </c:pt>
                <c:pt idx="298">
                  <c:v>44250</c:v>
                </c:pt>
                <c:pt idx="299">
                  <c:v>44251</c:v>
                </c:pt>
                <c:pt idx="300">
                  <c:v>44252</c:v>
                </c:pt>
                <c:pt idx="301">
                  <c:v>44253</c:v>
                </c:pt>
                <c:pt idx="302">
                  <c:v>44254</c:v>
                </c:pt>
                <c:pt idx="303">
                  <c:v>44255</c:v>
                </c:pt>
                <c:pt idx="304">
                  <c:v>44256</c:v>
                </c:pt>
                <c:pt idx="305">
                  <c:v>44257</c:v>
                </c:pt>
                <c:pt idx="306">
                  <c:v>44258</c:v>
                </c:pt>
                <c:pt idx="307">
                  <c:v>44259</c:v>
                </c:pt>
                <c:pt idx="308">
                  <c:v>44260</c:v>
                </c:pt>
                <c:pt idx="309">
                  <c:v>44261</c:v>
                </c:pt>
                <c:pt idx="310">
                  <c:v>44262</c:v>
                </c:pt>
                <c:pt idx="311">
                  <c:v>44263</c:v>
                </c:pt>
                <c:pt idx="312">
                  <c:v>44264</c:v>
                </c:pt>
                <c:pt idx="313">
                  <c:v>44265</c:v>
                </c:pt>
                <c:pt idx="314">
                  <c:v>44266</c:v>
                </c:pt>
                <c:pt idx="315">
                  <c:v>44267</c:v>
                </c:pt>
                <c:pt idx="316">
                  <c:v>44268</c:v>
                </c:pt>
                <c:pt idx="317">
                  <c:v>44269</c:v>
                </c:pt>
                <c:pt idx="318">
                  <c:v>44270</c:v>
                </c:pt>
                <c:pt idx="319">
                  <c:v>44271</c:v>
                </c:pt>
                <c:pt idx="320">
                  <c:v>44272</c:v>
                </c:pt>
                <c:pt idx="321">
                  <c:v>44273</c:v>
                </c:pt>
                <c:pt idx="322">
                  <c:v>44274</c:v>
                </c:pt>
                <c:pt idx="323">
                  <c:v>44275</c:v>
                </c:pt>
                <c:pt idx="324">
                  <c:v>44276</c:v>
                </c:pt>
                <c:pt idx="325">
                  <c:v>44277</c:v>
                </c:pt>
                <c:pt idx="326">
                  <c:v>44278</c:v>
                </c:pt>
                <c:pt idx="327">
                  <c:v>44279</c:v>
                </c:pt>
                <c:pt idx="328">
                  <c:v>44280</c:v>
                </c:pt>
                <c:pt idx="329">
                  <c:v>44281</c:v>
                </c:pt>
                <c:pt idx="330">
                  <c:v>44282</c:v>
                </c:pt>
                <c:pt idx="331">
                  <c:v>44283</c:v>
                </c:pt>
                <c:pt idx="332">
                  <c:v>44284</c:v>
                </c:pt>
                <c:pt idx="333">
                  <c:v>44285</c:v>
                </c:pt>
                <c:pt idx="334">
                  <c:v>44286</c:v>
                </c:pt>
                <c:pt idx="335">
                  <c:v>44287</c:v>
                </c:pt>
                <c:pt idx="336">
                  <c:v>44288</c:v>
                </c:pt>
                <c:pt idx="337">
                  <c:v>44289</c:v>
                </c:pt>
                <c:pt idx="338">
                  <c:v>44290</c:v>
                </c:pt>
                <c:pt idx="339">
                  <c:v>44291</c:v>
                </c:pt>
                <c:pt idx="340">
                  <c:v>44292</c:v>
                </c:pt>
                <c:pt idx="341">
                  <c:v>44293</c:v>
                </c:pt>
                <c:pt idx="342">
                  <c:v>44294</c:v>
                </c:pt>
                <c:pt idx="343">
                  <c:v>44295</c:v>
                </c:pt>
                <c:pt idx="344">
                  <c:v>44296</c:v>
                </c:pt>
                <c:pt idx="345">
                  <c:v>44297</c:v>
                </c:pt>
                <c:pt idx="346">
                  <c:v>44298</c:v>
                </c:pt>
                <c:pt idx="347">
                  <c:v>44299</c:v>
                </c:pt>
                <c:pt idx="348">
                  <c:v>44300</c:v>
                </c:pt>
                <c:pt idx="349">
                  <c:v>44301</c:v>
                </c:pt>
                <c:pt idx="350">
                  <c:v>44302</c:v>
                </c:pt>
                <c:pt idx="351">
                  <c:v>44303</c:v>
                </c:pt>
                <c:pt idx="352">
                  <c:v>44304</c:v>
                </c:pt>
                <c:pt idx="353">
                  <c:v>44305</c:v>
                </c:pt>
                <c:pt idx="354">
                  <c:v>44306</c:v>
                </c:pt>
                <c:pt idx="355">
                  <c:v>44307</c:v>
                </c:pt>
                <c:pt idx="356">
                  <c:v>44308</c:v>
                </c:pt>
                <c:pt idx="357">
                  <c:v>44309</c:v>
                </c:pt>
                <c:pt idx="358">
                  <c:v>44310</c:v>
                </c:pt>
                <c:pt idx="359">
                  <c:v>44311</c:v>
                </c:pt>
                <c:pt idx="360">
                  <c:v>44312</c:v>
                </c:pt>
                <c:pt idx="361">
                  <c:v>44313</c:v>
                </c:pt>
                <c:pt idx="362">
                  <c:v>44314</c:v>
                </c:pt>
                <c:pt idx="363">
                  <c:v>44315</c:v>
                </c:pt>
                <c:pt idx="364">
                  <c:v>44316</c:v>
                </c:pt>
              </c:numCache>
            </c:numRef>
          </c:cat>
          <c:val>
            <c:numRef>
              <c:f>'Palautumisseuranta pohja'!$R$7:$R$371</c:f>
              <c:numCache>
                <c:formatCode>General</c:formatCode>
                <c:ptCount val="365"/>
                <c:pt idx="0" formatCode="0">
                  <c:v>0</c:v>
                </c:pt>
                <c:pt idx="364" formatCode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D4A-4E5A-B2FE-E4B81FD0B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487000"/>
        <c:axId val="393487392"/>
      </c:lineChart>
      <c:dateAx>
        <c:axId val="393487000"/>
        <c:scaling>
          <c:orientation val="minMax"/>
          <c:min val="43952"/>
        </c:scaling>
        <c:delete val="0"/>
        <c:axPos val="b"/>
        <c:numFmt formatCode="d\.m\.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93487392"/>
        <c:crosses val="autoZero"/>
        <c:auto val="1"/>
        <c:lblOffset val="100"/>
        <c:baseTimeUnit val="days"/>
        <c:majorUnit val="7"/>
      </c:dateAx>
      <c:valAx>
        <c:axId val="393487392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9348700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9871128472222221"/>
          <c:y val="7.198333333333333E-2"/>
          <c:w val="0.51029565972222224"/>
          <c:h val="9.2757223338714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tx1"/>
                </a:solidFill>
              </a:rPr>
              <a:t>Palautuneisuustuntemus (0-10)</a:t>
            </a:r>
          </a:p>
        </c:rich>
      </c:tx>
      <c:layout>
        <c:manualLayout>
          <c:xMode val="edge"/>
          <c:yMode val="edge"/>
          <c:x val="0.29622777777777776"/>
          <c:y val="2.394591187904428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4.0375182795620204E-2"/>
          <c:y val="0.14335653726074041"/>
          <c:w val="0.94595181785756155"/>
          <c:h val="0.78335517840286706"/>
        </c:manualLayout>
      </c:layout>
      <c:lineChart>
        <c:grouping val="standard"/>
        <c:varyColors val="0"/>
        <c:ser>
          <c:idx val="2"/>
          <c:order val="0"/>
          <c:tx>
            <c:v>daily palautuneisuustunne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cat>
            <c:numRef>
              <c:f>'Palautumisseuranta pohja'!$A$7:$A$371</c:f>
              <c:numCache>
                <c:formatCode>dd/mm/yyyy</c:formatCode>
                <c:ptCount val="365"/>
                <c:pt idx="0">
                  <c:v>43952</c:v>
                </c:pt>
                <c:pt idx="1">
                  <c:v>43953</c:v>
                </c:pt>
                <c:pt idx="2">
                  <c:v>43954</c:v>
                </c:pt>
                <c:pt idx="3">
                  <c:v>43955</c:v>
                </c:pt>
                <c:pt idx="4">
                  <c:v>43956</c:v>
                </c:pt>
                <c:pt idx="5">
                  <c:v>43957</c:v>
                </c:pt>
                <c:pt idx="6">
                  <c:v>43958</c:v>
                </c:pt>
                <c:pt idx="7">
                  <c:v>43959</c:v>
                </c:pt>
                <c:pt idx="8">
                  <c:v>43960</c:v>
                </c:pt>
                <c:pt idx="9">
                  <c:v>43961</c:v>
                </c:pt>
                <c:pt idx="10">
                  <c:v>43962</c:v>
                </c:pt>
                <c:pt idx="11">
                  <c:v>43963</c:v>
                </c:pt>
                <c:pt idx="12">
                  <c:v>43964</c:v>
                </c:pt>
                <c:pt idx="13">
                  <c:v>43965</c:v>
                </c:pt>
                <c:pt idx="14">
                  <c:v>43966</c:v>
                </c:pt>
                <c:pt idx="15">
                  <c:v>43967</c:v>
                </c:pt>
                <c:pt idx="16">
                  <c:v>43968</c:v>
                </c:pt>
                <c:pt idx="17">
                  <c:v>43969</c:v>
                </c:pt>
                <c:pt idx="18">
                  <c:v>43970</c:v>
                </c:pt>
                <c:pt idx="19">
                  <c:v>43971</c:v>
                </c:pt>
                <c:pt idx="20">
                  <c:v>43972</c:v>
                </c:pt>
                <c:pt idx="21">
                  <c:v>43973</c:v>
                </c:pt>
                <c:pt idx="22">
                  <c:v>43974</c:v>
                </c:pt>
                <c:pt idx="23">
                  <c:v>43975</c:v>
                </c:pt>
                <c:pt idx="24">
                  <c:v>43976</c:v>
                </c:pt>
                <c:pt idx="25">
                  <c:v>43977</c:v>
                </c:pt>
                <c:pt idx="26">
                  <c:v>43978</c:v>
                </c:pt>
                <c:pt idx="27">
                  <c:v>43979</c:v>
                </c:pt>
                <c:pt idx="28">
                  <c:v>43980</c:v>
                </c:pt>
                <c:pt idx="29">
                  <c:v>43981</c:v>
                </c:pt>
                <c:pt idx="30">
                  <c:v>43982</c:v>
                </c:pt>
                <c:pt idx="31">
                  <c:v>43983</c:v>
                </c:pt>
                <c:pt idx="32">
                  <c:v>43984</c:v>
                </c:pt>
                <c:pt idx="33">
                  <c:v>43985</c:v>
                </c:pt>
                <c:pt idx="34">
                  <c:v>43986</c:v>
                </c:pt>
                <c:pt idx="35">
                  <c:v>43987</c:v>
                </c:pt>
                <c:pt idx="36">
                  <c:v>43988</c:v>
                </c:pt>
                <c:pt idx="37">
                  <c:v>43989</c:v>
                </c:pt>
                <c:pt idx="38">
                  <c:v>43990</c:v>
                </c:pt>
                <c:pt idx="39">
                  <c:v>43991</c:v>
                </c:pt>
                <c:pt idx="40">
                  <c:v>43992</c:v>
                </c:pt>
                <c:pt idx="41">
                  <c:v>43993</c:v>
                </c:pt>
                <c:pt idx="42">
                  <c:v>43994</c:v>
                </c:pt>
                <c:pt idx="43">
                  <c:v>43995</c:v>
                </c:pt>
                <c:pt idx="44">
                  <c:v>43996</c:v>
                </c:pt>
                <c:pt idx="45">
                  <c:v>43997</c:v>
                </c:pt>
                <c:pt idx="46">
                  <c:v>43998</c:v>
                </c:pt>
                <c:pt idx="47">
                  <c:v>43999</c:v>
                </c:pt>
                <c:pt idx="48">
                  <c:v>44000</c:v>
                </c:pt>
                <c:pt idx="49">
                  <c:v>44001</c:v>
                </c:pt>
                <c:pt idx="50">
                  <c:v>44002</c:v>
                </c:pt>
                <c:pt idx="51">
                  <c:v>44003</c:v>
                </c:pt>
                <c:pt idx="52">
                  <c:v>44004</c:v>
                </c:pt>
                <c:pt idx="53">
                  <c:v>44005</c:v>
                </c:pt>
                <c:pt idx="54">
                  <c:v>44006</c:v>
                </c:pt>
                <c:pt idx="55">
                  <c:v>44007</c:v>
                </c:pt>
                <c:pt idx="56">
                  <c:v>44008</c:v>
                </c:pt>
                <c:pt idx="57">
                  <c:v>44009</c:v>
                </c:pt>
                <c:pt idx="58">
                  <c:v>44010</c:v>
                </c:pt>
                <c:pt idx="59">
                  <c:v>44011</c:v>
                </c:pt>
                <c:pt idx="60">
                  <c:v>44012</c:v>
                </c:pt>
                <c:pt idx="61">
                  <c:v>44013</c:v>
                </c:pt>
                <c:pt idx="62">
                  <c:v>44014</c:v>
                </c:pt>
                <c:pt idx="63">
                  <c:v>44015</c:v>
                </c:pt>
                <c:pt idx="64">
                  <c:v>44016</c:v>
                </c:pt>
                <c:pt idx="65">
                  <c:v>44017</c:v>
                </c:pt>
                <c:pt idx="66">
                  <c:v>44018</c:v>
                </c:pt>
                <c:pt idx="67">
                  <c:v>44019</c:v>
                </c:pt>
                <c:pt idx="68">
                  <c:v>44020</c:v>
                </c:pt>
                <c:pt idx="69">
                  <c:v>44021</c:v>
                </c:pt>
                <c:pt idx="70">
                  <c:v>44022</c:v>
                </c:pt>
                <c:pt idx="71">
                  <c:v>44023</c:v>
                </c:pt>
                <c:pt idx="72">
                  <c:v>44024</c:v>
                </c:pt>
                <c:pt idx="73">
                  <c:v>44025</c:v>
                </c:pt>
                <c:pt idx="74">
                  <c:v>44026</c:v>
                </c:pt>
                <c:pt idx="75">
                  <c:v>44027</c:v>
                </c:pt>
                <c:pt idx="76">
                  <c:v>44028</c:v>
                </c:pt>
                <c:pt idx="77">
                  <c:v>44029</c:v>
                </c:pt>
                <c:pt idx="78">
                  <c:v>44030</c:v>
                </c:pt>
                <c:pt idx="79">
                  <c:v>44031</c:v>
                </c:pt>
                <c:pt idx="80">
                  <c:v>44032</c:v>
                </c:pt>
                <c:pt idx="81">
                  <c:v>44033</c:v>
                </c:pt>
                <c:pt idx="82">
                  <c:v>44034</c:v>
                </c:pt>
                <c:pt idx="83">
                  <c:v>44035</c:v>
                </c:pt>
                <c:pt idx="84">
                  <c:v>44036</c:v>
                </c:pt>
                <c:pt idx="85">
                  <c:v>44037</c:v>
                </c:pt>
                <c:pt idx="86">
                  <c:v>44038</c:v>
                </c:pt>
                <c:pt idx="87">
                  <c:v>44039</c:v>
                </c:pt>
                <c:pt idx="88">
                  <c:v>44040</c:v>
                </c:pt>
                <c:pt idx="89">
                  <c:v>44041</c:v>
                </c:pt>
                <c:pt idx="90">
                  <c:v>44042</c:v>
                </c:pt>
                <c:pt idx="91">
                  <c:v>44043</c:v>
                </c:pt>
                <c:pt idx="92">
                  <c:v>44044</c:v>
                </c:pt>
                <c:pt idx="93">
                  <c:v>44045</c:v>
                </c:pt>
                <c:pt idx="94">
                  <c:v>44046</c:v>
                </c:pt>
                <c:pt idx="95">
                  <c:v>44047</c:v>
                </c:pt>
                <c:pt idx="96">
                  <c:v>44048</c:v>
                </c:pt>
                <c:pt idx="97">
                  <c:v>44049</c:v>
                </c:pt>
                <c:pt idx="98">
                  <c:v>44050</c:v>
                </c:pt>
                <c:pt idx="99">
                  <c:v>44051</c:v>
                </c:pt>
                <c:pt idx="100">
                  <c:v>44052</c:v>
                </c:pt>
                <c:pt idx="101">
                  <c:v>44053</c:v>
                </c:pt>
                <c:pt idx="102">
                  <c:v>44054</c:v>
                </c:pt>
                <c:pt idx="103">
                  <c:v>44055</c:v>
                </c:pt>
                <c:pt idx="104">
                  <c:v>44056</c:v>
                </c:pt>
                <c:pt idx="105">
                  <c:v>44057</c:v>
                </c:pt>
                <c:pt idx="106">
                  <c:v>44058</c:v>
                </c:pt>
                <c:pt idx="107">
                  <c:v>44059</c:v>
                </c:pt>
                <c:pt idx="108">
                  <c:v>44060</c:v>
                </c:pt>
                <c:pt idx="109">
                  <c:v>44061</c:v>
                </c:pt>
                <c:pt idx="110">
                  <c:v>44062</c:v>
                </c:pt>
                <c:pt idx="111">
                  <c:v>44063</c:v>
                </c:pt>
                <c:pt idx="112">
                  <c:v>44064</c:v>
                </c:pt>
                <c:pt idx="113">
                  <c:v>44065</c:v>
                </c:pt>
                <c:pt idx="114">
                  <c:v>44066</c:v>
                </c:pt>
                <c:pt idx="115">
                  <c:v>44067</c:v>
                </c:pt>
                <c:pt idx="116">
                  <c:v>44068</c:v>
                </c:pt>
                <c:pt idx="117">
                  <c:v>44069</c:v>
                </c:pt>
                <c:pt idx="118">
                  <c:v>44070</c:v>
                </c:pt>
                <c:pt idx="119">
                  <c:v>44071</c:v>
                </c:pt>
                <c:pt idx="120">
                  <c:v>44072</c:v>
                </c:pt>
                <c:pt idx="121">
                  <c:v>44073</c:v>
                </c:pt>
                <c:pt idx="122">
                  <c:v>44074</c:v>
                </c:pt>
                <c:pt idx="123">
                  <c:v>44075</c:v>
                </c:pt>
                <c:pt idx="124">
                  <c:v>44076</c:v>
                </c:pt>
                <c:pt idx="125">
                  <c:v>44077</c:v>
                </c:pt>
                <c:pt idx="126">
                  <c:v>44078</c:v>
                </c:pt>
                <c:pt idx="127">
                  <c:v>44079</c:v>
                </c:pt>
                <c:pt idx="128">
                  <c:v>44080</c:v>
                </c:pt>
                <c:pt idx="129">
                  <c:v>44081</c:v>
                </c:pt>
                <c:pt idx="130">
                  <c:v>44082</c:v>
                </c:pt>
                <c:pt idx="131">
                  <c:v>44083</c:v>
                </c:pt>
                <c:pt idx="132">
                  <c:v>44084</c:v>
                </c:pt>
                <c:pt idx="133">
                  <c:v>44085</c:v>
                </c:pt>
                <c:pt idx="134">
                  <c:v>44086</c:v>
                </c:pt>
                <c:pt idx="135">
                  <c:v>44087</c:v>
                </c:pt>
                <c:pt idx="136">
                  <c:v>44088</c:v>
                </c:pt>
                <c:pt idx="137">
                  <c:v>44089</c:v>
                </c:pt>
                <c:pt idx="138">
                  <c:v>44090</c:v>
                </c:pt>
                <c:pt idx="139">
                  <c:v>44091</c:v>
                </c:pt>
                <c:pt idx="140">
                  <c:v>44092</c:v>
                </c:pt>
                <c:pt idx="141">
                  <c:v>44093</c:v>
                </c:pt>
                <c:pt idx="142">
                  <c:v>44094</c:v>
                </c:pt>
                <c:pt idx="143">
                  <c:v>44095</c:v>
                </c:pt>
                <c:pt idx="144">
                  <c:v>44096</c:v>
                </c:pt>
                <c:pt idx="145">
                  <c:v>44097</c:v>
                </c:pt>
                <c:pt idx="146">
                  <c:v>44098</c:v>
                </c:pt>
                <c:pt idx="147">
                  <c:v>44099</c:v>
                </c:pt>
                <c:pt idx="148">
                  <c:v>44100</c:v>
                </c:pt>
                <c:pt idx="149">
                  <c:v>44101</c:v>
                </c:pt>
                <c:pt idx="150">
                  <c:v>44102</c:v>
                </c:pt>
                <c:pt idx="151">
                  <c:v>44103</c:v>
                </c:pt>
                <c:pt idx="152">
                  <c:v>44104</c:v>
                </c:pt>
                <c:pt idx="153">
                  <c:v>44105</c:v>
                </c:pt>
                <c:pt idx="154">
                  <c:v>44106</c:v>
                </c:pt>
                <c:pt idx="155">
                  <c:v>44107</c:v>
                </c:pt>
                <c:pt idx="156">
                  <c:v>44108</c:v>
                </c:pt>
                <c:pt idx="157">
                  <c:v>44109</c:v>
                </c:pt>
                <c:pt idx="158">
                  <c:v>44110</c:v>
                </c:pt>
                <c:pt idx="159">
                  <c:v>44111</c:v>
                </c:pt>
                <c:pt idx="160">
                  <c:v>44112</c:v>
                </c:pt>
                <c:pt idx="161">
                  <c:v>44113</c:v>
                </c:pt>
                <c:pt idx="162">
                  <c:v>44114</c:v>
                </c:pt>
                <c:pt idx="163">
                  <c:v>44115</c:v>
                </c:pt>
                <c:pt idx="164">
                  <c:v>44116</c:v>
                </c:pt>
                <c:pt idx="165">
                  <c:v>44117</c:v>
                </c:pt>
                <c:pt idx="166">
                  <c:v>44118</c:v>
                </c:pt>
                <c:pt idx="167">
                  <c:v>44119</c:v>
                </c:pt>
                <c:pt idx="168">
                  <c:v>44120</c:v>
                </c:pt>
                <c:pt idx="169">
                  <c:v>44121</c:v>
                </c:pt>
                <c:pt idx="170">
                  <c:v>44122</c:v>
                </c:pt>
                <c:pt idx="171">
                  <c:v>44123</c:v>
                </c:pt>
                <c:pt idx="172">
                  <c:v>44124</c:v>
                </c:pt>
                <c:pt idx="173">
                  <c:v>44125</c:v>
                </c:pt>
                <c:pt idx="174">
                  <c:v>44126</c:v>
                </c:pt>
                <c:pt idx="175">
                  <c:v>44127</c:v>
                </c:pt>
                <c:pt idx="176">
                  <c:v>44128</c:v>
                </c:pt>
                <c:pt idx="177">
                  <c:v>44129</c:v>
                </c:pt>
                <c:pt idx="178">
                  <c:v>44130</c:v>
                </c:pt>
                <c:pt idx="179">
                  <c:v>44131</c:v>
                </c:pt>
                <c:pt idx="180">
                  <c:v>44132</c:v>
                </c:pt>
                <c:pt idx="181">
                  <c:v>44133</c:v>
                </c:pt>
                <c:pt idx="182">
                  <c:v>44134</c:v>
                </c:pt>
                <c:pt idx="183">
                  <c:v>44135</c:v>
                </c:pt>
                <c:pt idx="184">
                  <c:v>44136</c:v>
                </c:pt>
                <c:pt idx="185">
                  <c:v>44137</c:v>
                </c:pt>
                <c:pt idx="186">
                  <c:v>44138</c:v>
                </c:pt>
                <c:pt idx="187">
                  <c:v>44139</c:v>
                </c:pt>
                <c:pt idx="188">
                  <c:v>44140</c:v>
                </c:pt>
                <c:pt idx="189">
                  <c:v>44141</c:v>
                </c:pt>
                <c:pt idx="190">
                  <c:v>44142</c:v>
                </c:pt>
                <c:pt idx="191">
                  <c:v>44143</c:v>
                </c:pt>
                <c:pt idx="192">
                  <c:v>44144</c:v>
                </c:pt>
                <c:pt idx="193">
                  <c:v>44145</c:v>
                </c:pt>
                <c:pt idx="194">
                  <c:v>44146</c:v>
                </c:pt>
                <c:pt idx="195">
                  <c:v>44147</c:v>
                </c:pt>
                <c:pt idx="196">
                  <c:v>44148</c:v>
                </c:pt>
                <c:pt idx="197">
                  <c:v>44149</c:v>
                </c:pt>
                <c:pt idx="198">
                  <c:v>44150</c:v>
                </c:pt>
                <c:pt idx="199">
                  <c:v>44151</c:v>
                </c:pt>
                <c:pt idx="200">
                  <c:v>44152</c:v>
                </c:pt>
                <c:pt idx="201">
                  <c:v>44153</c:v>
                </c:pt>
                <c:pt idx="202">
                  <c:v>44154</c:v>
                </c:pt>
                <c:pt idx="203">
                  <c:v>44155</c:v>
                </c:pt>
                <c:pt idx="204">
                  <c:v>44156</c:v>
                </c:pt>
                <c:pt idx="205">
                  <c:v>44157</c:v>
                </c:pt>
                <c:pt idx="206">
                  <c:v>44158</c:v>
                </c:pt>
                <c:pt idx="207">
                  <c:v>44159</c:v>
                </c:pt>
                <c:pt idx="208">
                  <c:v>44160</c:v>
                </c:pt>
                <c:pt idx="209">
                  <c:v>44161</c:v>
                </c:pt>
                <c:pt idx="210">
                  <c:v>44162</c:v>
                </c:pt>
                <c:pt idx="211">
                  <c:v>44163</c:v>
                </c:pt>
                <c:pt idx="212">
                  <c:v>44164</c:v>
                </c:pt>
                <c:pt idx="213">
                  <c:v>44165</c:v>
                </c:pt>
                <c:pt idx="214">
                  <c:v>44166</c:v>
                </c:pt>
                <c:pt idx="215">
                  <c:v>44167</c:v>
                </c:pt>
                <c:pt idx="216">
                  <c:v>44168</c:v>
                </c:pt>
                <c:pt idx="217">
                  <c:v>44169</c:v>
                </c:pt>
                <c:pt idx="218">
                  <c:v>44170</c:v>
                </c:pt>
                <c:pt idx="219">
                  <c:v>44171</c:v>
                </c:pt>
                <c:pt idx="220">
                  <c:v>44172</c:v>
                </c:pt>
                <c:pt idx="221">
                  <c:v>44173</c:v>
                </c:pt>
                <c:pt idx="222">
                  <c:v>44174</c:v>
                </c:pt>
                <c:pt idx="223">
                  <c:v>44175</c:v>
                </c:pt>
                <c:pt idx="224">
                  <c:v>44176</c:v>
                </c:pt>
                <c:pt idx="225">
                  <c:v>44177</c:v>
                </c:pt>
                <c:pt idx="226">
                  <c:v>44178</c:v>
                </c:pt>
                <c:pt idx="227">
                  <c:v>44179</c:v>
                </c:pt>
                <c:pt idx="228">
                  <c:v>44180</c:v>
                </c:pt>
                <c:pt idx="229">
                  <c:v>44181</c:v>
                </c:pt>
                <c:pt idx="230">
                  <c:v>44182</c:v>
                </c:pt>
                <c:pt idx="231">
                  <c:v>44183</c:v>
                </c:pt>
                <c:pt idx="232">
                  <c:v>44184</c:v>
                </c:pt>
                <c:pt idx="233">
                  <c:v>44185</c:v>
                </c:pt>
                <c:pt idx="234">
                  <c:v>44186</c:v>
                </c:pt>
                <c:pt idx="235">
                  <c:v>44187</c:v>
                </c:pt>
                <c:pt idx="236">
                  <c:v>44188</c:v>
                </c:pt>
                <c:pt idx="237">
                  <c:v>44189</c:v>
                </c:pt>
                <c:pt idx="238">
                  <c:v>44190</c:v>
                </c:pt>
                <c:pt idx="239">
                  <c:v>44191</c:v>
                </c:pt>
                <c:pt idx="240">
                  <c:v>44192</c:v>
                </c:pt>
                <c:pt idx="241">
                  <c:v>44193</c:v>
                </c:pt>
                <c:pt idx="242">
                  <c:v>44194</c:v>
                </c:pt>
                <c:pt idx="243">
                  <c:v>44195</c:v>
                </c:pt>
                <c:pt idx="244">
                  <c:v>44196</c:v>
                </c:pt>
                <c:pt idx="245">
                  <c:v>44197</c:v>
                </c:pt>
                <c:pt idx="246">
                  <c:v>44198</c:v>
                </c:pt>
                <c:pt idx="247">
                  <c:v>44199</c:v>
                </c:pt>
                <c:pt idx="248">
                  <c:v>44200</c:v>
                </c:pt>
                <c:pt idx="249">
                  <c:v>44201</c:v>
                </c:pt>
                <c:pt idx="250">
                  <c:v>44202</c:v>
                </c:pt>
                <c:pt idx="251">
                  <c:v>44203</c:v>
                </c:pt>
                <c:pt idx="252">
                  <c:v>44204</c:v>
                </c:pt>
                <c:pt idx="253">
                  <c:v>44205</c:v>
                </c:pt>
                <c:pt idx="254">
                  <c:v>44206</c:v>
                </c:pt>
                <c:pt idx="255">
                  <c:v>44207</c:v>
                </c:pt>
                <c:pt idx="256">
                  <c:v>44208</c:v>
                </c:pt>
                <c:pt idx="257">
                  <c:v>44209</c:v>
                </c:pt>
                <c:pt idx="258">
                  <c:v>44210</c:v>
                </c:pt>
                <c:pt idx="259">
                  <c:v>44211</c:v>
                </c:pt>
                <c:pt idx="260">
                  <c:v>44212</c:v>
                </c:pt>
                <c:pt idx="261">
                  <c:v>44213</c:v>
                </c:pt>
                <c:pt idx="262">
                  <c:v>44214</c:v>
                </c:pt>
                <c:pt idx="263">
                  <c:v>44215</c:v>
                </c:pt>
                <c:pt idx="264">
                  <c:v>44216</c:v>
                </c:pt>
                <c:pt idx="265">
                  <c:v>44217</c:v>
                </c:pt>
                <c:pt idx="266">
                  <c:v>44218</c:v>
                </c:pt>
                <c:pt idx="267">
                  <c:v>44219</c:v>
                </c:pt>
                <c:pt idx="268">
                  <c:v>44220</c:v>
                </c:pt>
                <c:pt idx="269">
                  <c:v>44221</c:v>
                </c:pt>
                <c:pt idx="270">
                  <c:v>44222</c:v>
                </c:pt>
                <c:pt idx="271">
                  <c:v>44223</c:v>
                </c:pt>
                <c:pt idx="272">
                  <c:v>44224</c:v>
                </c:pt>
                <c:pt idx="273">
                  <c:v>44225</c:v>
                </c:pt>
                <c:pt idx="274">
                  <c:v>44226</c:v>
                </c:pt>
                <c:pt idx="275">
                  <c:v>44227</c:v>
                </c:pt>
                <c:pt idx="276">
                  <c:v>44228</c:v>
                </c:pt>
                <c:pt idx="277">
                  <c:v>44229</c:v>
                </c:pt>
                <c:pt idx="278">
                  <c:v>44230</c:v>
                </c:pt>
                <c:pt idx="279">
                  <c:v>44231</c:v>
                </c:pt>
                <c:pt idx="280">
                  <c:v>44232</c:v>
                </c:pt>
                <c:pt idx="281">
                  <c:v>44233</c:v>
                </c:pt>
                <c:pt idx="282">
                  <c:v>44234</c:v>
                </c:pt>
                <c:pt idx="283">
                  <c:v>44235</c:v>
                </c:pt>
                <c:pt idx="284">
                  <c:v>44236</c:v>
                </c:pt>
                <c:pt idx="285">
                  <c:v>44237</c:v>
                </c:pt>
                <c:pt idx="286">
                  <c:v>44238</c:v>
                </c:pt>
                <c:pt idx="287">
                  <c:v>44239</c:v>
                </c:pt>
                <c:pt idx="288">
                  <c:v>44240</c:v>
                </c:pt>
                <c:pt idx="289">
                  <c:v>44241</c:v>
                </c:pt>
                <c:pt idx="290">
                  <c:v>44242</c:v>
                </c:pt>
                <c:pt idx="291">
                  <c:v>44243</c:v>
                </c:pt>
                <c:pt idx="292">
                  <c:v>44244</c:v>
                </c:pt>
                <c:pt idx="293">
                  <c:v>44245</c:v>
                </c:pt>
                <c:pt idx="294">
                  <c:v>44246</c:v>
                </c:pt>
                <c:pt idx="295">
                  <c:v>44247</c:v>
                </c:pt>
                <c:pt idx="296">
                  <c:v>44248</c:v>
                </c:pt>
                <c:pt idx="297">
                  <c:v>44249</c:v>
                </c:pt>
                <c:pt idx="298">
                  <c:v>44250</c:v>
                </c:pt>
                <c:pt idx="299">
                  <c:v>44251</c:v>
                </c:pt>
                <c:pt idx="300">
                  <c:v>44252</c:v>
                </c:pt>
                <c:pt idx="301">
                  <c:v>44253</c:v>
                </c:pt>
                <c:pt idx="302">
                  <c:v>44254</c:v>
                </c:pt>
                <c:pt idx="303">
                  <c:v>44255</c:v>
                </c:pt>
                <c:pt idx="304">
                  <c:v>44256</c:v>
                </c:pt>
                <c:pt idx="305">
                  <c:v>44257</c:v>
                </c:pt>
                <c:pt idx="306">
                  <c:v>44258</c:v>
                </c:pt>
                <c:pt idx="307">
                  <c:v>44259</c:v>
                </c:pt>
                <c:pt idx="308">
                  <c:v>44260</c:v>
                </c:pt>
                <c:pt idx="309">
                  <c:v>44261</c:v>
                </c:pt>
                <c:pt idx="310">
                  <c:v>44262</c:v>
                </c:pt>
                <c:pt idx="311">
                  <c:v>44263</c:v>
                </c:pt>
                <c:pt idx="312">
                  <c:v>44264</c:v>
                </c:pt>
                <c:pt idx="313">
                  <c:v>44265</c:v>
                </c:pt>
                <c:pt idx="314">
                  <c:v>44266</c:v>
                </c:pt>
                <c:pt idx="315">
                  <c:v>44267</c:v>
                </c:pt>
                <c:pt idx="316">
                  <c:v>44268</c:v>
                </c:pt>
                <c:pt idx="317">
                  <c:v>44269</c:v>
                </c:pt>
                <c:pt idx="318">
                  <c:v>44270</c:v>
                </c:pt>
                <c:pt idx="319">
                  <c:v>44271</c:v>
                </c:pt>
                <c:pt idx="320">
                  <c:v>44272</c:v>
                </c:pt>
                <c:pt idx="321">
                  <c:v>44273</c:v>
                </c:pt>
                <c:pt idx="322">
                  <c:v>44274</c:v>
                </c:pt>
                <c:pt idx="323">
                  <c:v>44275</c:v>
                </c:pt>
                <c:pt idx="324">
                  <c:v>44276</c:v>
                </c:pt>
                <c:pt idx="325">
                  <c:v>44277</c:v>
                </c:pt>
                <c:pt idx="326">
                  <c:v>44278</c:v>
                </c:pt>
                <c:pt idx="327">
                  <c:v>44279</c:v>
                </c:pt>
                <c:pt idx="328">
                  <c:v>44280</c:v>
                </c:pt>
                <c:pt idx="329">
                  <c:v>44281</c:v>
                </c:pt>
                <c:pt idx="330">
                  <c:v>44282</c:v>
                </c:pt>
                <c:pt idx="331">
                  <c:v>44283</c:v>
                </c:pt>
                <c:pt idx="332">
                  <c:v>44284</c:v>
                </c:pt>
                <c:pt idx="333">
                  <c:v>44285</c:v>
                </c:pt>
                <c:pt idx="334">
                  <c:v>44286</c:v>
                </c:pt>
                <c:pt idx="335">
                  <c:v>44287</c:v>
                </c:pt>
                <c:pt idx="336">
                  <c:v>44288</c:v>
                </c:pt>
                <c:pt idx="337">
                  <c:v>44289</c:v>
                </c:pt>
                <c:pt idx="338">
                  <c:v>44290</c:v>
                </c:pt>
                <c:pt idx="339">
                  <c:v>44291</c:v>
                </c:pt>
                <c:pt idx="340">
                  <c:v>44292</c:v>
                </c:pt>
                <c:pt idx="341">
                  <c:v>44293</c:v>
                </c:pt>
                <c:pt idx="342">
                  <c:v>44294</c:v>
                </c:pt>
                <c:pt idx="343">
                  <c:v>44295</c:v>
                </c:pt>
                <c:pt idx="344">
                  <c:v>44296</c:v>
                </c:pt>
                <c:pt idx="345">
                  <c:v>44297</c:v>
                </c:pt>
                <c:pt idx="346">
                  <c:v>44298</c:v>
                </c:pt>
                <c:pt idx="347">
                  <c:v>44299</c:v>
                </c:pt>
                <c:pt idx="348">
                  <c:v>44300</c:v>
                </c:pt>
                <c:pt idx="349">
                  <c:v>44301</c:v>
                </c:pt>
                <c:pt idx="350">
                  <c:v>44302</c:v>
                </c:pt>
                <c:pt idx="351">
                  <c:v>44303</c:v>
                </c:pt>
                <c:pt idx="352">
                  <c:v>44304</c:v>
                </c:pt>
                <c:pt idx="353">
                  <c:v>44305</c:v>
                </c:pt>
                <c:pt idx="354">
                  <c:v>44306</c:v>
                </c:pt>
                <c:pt idx="355">
                  <c:v>44307</c:v>
                </c:pt>
                <c:pt idx="356">
                  <c:v>44308</c:v>
                </c:pt>
                <c:pt idx="357">
                  <c:v>44309</c:v>
                </c:pt>
                <c:pt idx="358">
                  <c:v>44310</c:v>
                </c:pt>
                <c:pt idx="359">
                  <c:v>44311</c:v>
                </c:pt>
                <c:pt idx="360">
                  <c:v>44312</c:v>
                </c:pt>
                <c:pt idx="361">
                  <c:v>44313</c:v>
                </c:pt>
                <c:pt idx="362">
                  <c:v>44314</c:v>
                </c:pt>
                <c:pt idx="363">
                  <c:v>44315</c:v>
                </c:pt>
                <c:pt idx="364">
                  <c:v>44316</c:v>
                </c:pt>
              </c:numCache>
            </c:numRef>
          </c:cat>
          <c:val>
            <c:numRef>
              <c:f>'Palautumisseuranta pohja'!$E$7:$E$371</c:f>
              <c:numCache>
                <c:formatCode>#</c:formatCode>
                <c:ptCount val="365"/>
                <c:pt idx="0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AA-4654-B8EF-5B1E2879E6AA}"/>
            </c:ext>
          </c:extLst>
        </c:ser>
        <c:ser>
          <c:idx val="1"/>
          <c:order val="1"/>
          <c:tx>
            <c:v>7 pv ka palautununeisuustunne</c:v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'Palautumisseuranta pohja'!$A$7:$A$371</c:f>
              <c:numCache>
                <c:formatCode>dd/mm/yyyy</c:formatCode>
                <c:ptCount val="365"/>
                <c:pt idx="0">
                  <c:v>43952</c:v>
                </c:pt>
                <c:pt idx="1">
                  <c:v>43953</c:v>
                </c:pt>
                <c:pt idx="2">
                  <c:v>43954</c:v>
                </c:pt>
                <c:pt idx="3">
                  <c:v>43955</c:v>
                </c:pt>
                <c:pt idx="4">
                  <c:v>43956</c:v>
                </c:pt>
                <c:pt idx="5">
                  <c:v>43957</c:v>
                </c:pt>
                <c:pt idx="6">
                  <c:v>43958</c:v>
                </c:pt>
                <c:pt idx="7">
                  <c:v>43959</c:v>
                </c:pt>
                <c:pt idx="8">
                  <c:v>43960</c:v>
                </c:pt>
                <c:pt idx="9">
                  <c:v>43961</c:v>
                </c:pt>
                <c:pt idx="10">
                  <c:v>43962</c:v>
                </c:pt>
                <c:pt idx="11">
                  <c:v>43963</c:v>
                </c:pt>
                <c:pt idx="12">
                  <c:v>43964</c:v>
                </c:pt>
                <c:pt idx="13">
                  <c:v>43965</c:v>
                </c:pt>
                <c:pt idx="14">
                  <c:v>43966</c:v>
                </c:pt>
                <c:pt idx="15">
                  <c:v>43967</c:v>
                </c:pt>
                <c:pt idx="16">
                  <c:v>43968</c:v>
                </c:pt>
                <c:pt idx="17">
                  <c:v>43969</c:v>
                </c:pt>
                <c:pt idx="18">
                  <c:v>43970</c:v>
                </c:pt>
                <c:pt idx="19">
                  <c:v>43971</c:v>
                </c:pt>
                <c:pt idx="20">
                  <c:v>43972</c:v>
                </c:pt>
                <c:pt idx="21">
                  <c:v>43973</c:v>
                </c:pt>
                <c:pt idx="22">
                  <c:v>43974</c:v>
                </c:pt>
                <c:pt idx="23">
                  <c:v>43975</c:v>
                </c:pt>
                <c:pt idx="24">
                  <c:v>43976</c:v>
                </c:pt>
                <c:pt idx="25">
                  <c:v>43977</c:v>
                </c:pt>
                <c:pt idx="26">
                  <c:v>43978</c:v>
                </c:pt>
                <c:pt idx="27">
                  <c:v>43979</c:v>
                </c:pt>
                <c:pt idx="28">
                  <c:v>43980</c:v>
                </c:pt>
                <c:pt idx="29">
                  <c:v>43981</c:v>
                </c:pt>
                <c:pt idx="30">
                  <c:v>43982</c:v>
                </c:pt>
                <c:pt idx="31">
                  <c:v>43983</c:v>
                </c:pt>
                <c:pt idx="32">
                  <c:v>43984</c:v>
                </c:pt>
                <c:pt idx="33">
                  <c:v>43985</c:v>
                </c:pt>
                <c:pt idx="34">
                  <c:v>43986</c:v>
                </c:pt>
                <c:pt idx="35">
                  <c:v>43987</c:v>
                </c:pt>
                <c:pt idx="36">
                  <c:v>43988</c:v>
                </c:pt>
                <c:pt idx="37">
                  <c:v>43989</c:v>
                </c:pt>
                <c:pt idx="38">
                  <c:v>43990</c:v>
                </c:pt>
                <c:pt idx="39">
                  <c:v>43991</c:v>
                </c:pt>
                <c:pt idx="40">
                  <c:v>43992</c:v>
                </c:pt>
                <c:pt idx="41">
                  <c:v>43993</c:v>
                </c:pt>
                <c:pt idx="42">
                  <c:v>43994</c:v>
                </c:pt>
                <c:pt idx="43">
                  <c:v>43995</c:v>
                </c:pt>
                <c:pt idx="44">
                  <c:v>43996</c:v>
                </c:pt>
                <c:pt idx="45">
                  <c:v>43997</c:v>
                </c:pt>
                <c:pt idx="46">
                  <c:v>43998</c:v>
                </c:pt>
                <c:pt idx="47">
                  <c:v>43999</c:v>
                </c:pt>
                <c:pt idx="48">
                  <c:v>44000</c:v>
                </c:pt>
                <c:pt idx="49">
                  <c:v>44001</c:v>
                </c:pt>
                <c:pt idx="50">
                  <c:v>44002</c:v>
                </c:pt>
                <c:pt idx="51">
                  <c:v>44003</c:v>
                </c:pt>
                <c:pt idx="52">
                  <c:v>44004</c:v>
                </c:pt>
                <c:pt idx="53">
                  <c:v>44005</c:v>
                </c:pt>
                <c:pt idx="54">
                  <c:v>44006</c:v>
                </c:pt>
                <c:pt idx="55">
                  <c:v>44007</c:v>
                </c:pt>
                <c:pt idx="56">
                  <c:v>44008</c:v>
                </c:pt>
                <c:pt idx="57">
                  <c:v>44009</c:v>
                </c:pt>
                <c:pt idx="58">
                  <c:v>44010</c:v>
                </c:pt>
                <c:pt idx="59">
                  <c:v>44011</c:v>
                </c:pt>
                <c:pt idx="60">
                  <c:v>44012</c:v>
                </c:pt>
                <c:pt idx="61">
                  <c:v>44013</c:v>
                </c:pt>
                <c:pt idx="62">
                  <c:v>44014</c:v>
                </c:pt>
                <c:pt idx="63">
                  <c:v>44015</c:v>
                </c:pt>
                <c:pt idx="64">
                  <c:v>44016</c:v>
                </c:pt>
                <c:pt idx="65">
                  <c:v>44017</c:v>
                </c:pt>
                <c:pt idx="66">
                  <c:v>44018</c:v>
                </c:pt>
                <c:pt idx="67">
                  <c:v>44019</c:v>
                </c:pt>
                <c:pt idx="68">
                  <c:v>44020</c:v>
                </c:pt>
                <c:pt idx="69">
                  <c:v>44021</c:v>
                </c:pt>
                <c:pt idx="70">
                  <c:v>44022</c:v>
                </c:pt>
                <c:pt idx="71">
                  <c:v>44023</c:v>
                </c:pt>
                <c:pt idx="72">
                  <c:v>44024</c:v>
                </c:pt>
                <c:pt idx="73">
                  <c:v>44025</c:v>
                </c:pt>
                <c:pt idx="74">
                  <c:v>44026</c:v>
                </c:pt>
                <c:pt idx="75">
                  <c:v>44027</c:v>
                </c:pt>
                <c:pt idx="76">
                  <c:v>44028</c:v>
                </c:pt>
                <c:pt idx="77">
                  <c:v>44029</c:v>
                </c:pt>
                <c:pt idx="78">
                  <c:v>44030</c:v>
                </c:pt>
                <c:pt idx="79">
                  <c:v>44031</c:v>
                </c:pt>
                <c:pt idx="80">
                  <c:v>44032</c:v>
                </c:pt>
                <c:pt idx="81">
                  <c:v>44033</c:v>
                </c:pt>
                <c:pt idx="82">
                  <c:v>44034</c:v>
                </c:pt>
                <c:pt idx="83">
                  <c:v>44035</c:v>
                </c:pt>
                <c:pt idx="84">
                  <c:v>44036</c:v>
                </c:pt>
                <c:pt idx="85">
                  <c:v>44037</c:v>
                </c:pt>
                <c:pt idx="86">
                  <c:v>44038</c:v>
                </c:pt>
                <c:pt idx="87">
                  <c:v>44039</c:v>
                </c:pt>
                <c:pt idx="88">
                  <c:v>44040</c:v>
                </c:pt>
                <c:pt idx="89">
                  <c:v>44041</c:v>
                </c:pt>
                <c:pt idx="90">
                  <c:v>44042</c:v>
                </c:pt>
                <c:pt idx="91">
                  <c:v>44043</c:v>
                </c:pt>
                <c:pt idx="92">
                  <c:v>44044</c:v>
                </c:pt>
                <c:pt idx="93">
                  <c:v>44045</c:v>
                </c:pt>
                <c:pt idx="94">
                  <c:v>44046</c:v>
                </c:pt>
                <c:pt idx="95">
                  <c:v>44047</c:v>
                </c:pt>
                <c:pt idx="96">
                  <c:v>44048</c:v>
                </c:pt>
                <c:pt idx="97">
                  <c:v>44049</c:v>
                </c:pt>
                <c:pt idx="98">
                  <c:v>44050</c:v>
                </c:pt>
                <c:pt idx="99">
                  <c:v>44051</c:v>
                </c:pt>
                <c:pt idx="100">
                  <c:v>44052</c:v>
                </c:pt>
                <c:pt idx="101">
                  <c:v>44053</c:v>
                </c:pt>
                <c:pt idx="102">
                  <c:v>44054</c:v>
                </c:pt>
                <c:pt idx="103">
                  <c:v>44055</c:v>
                </c:pt>
                <c:pt idx="104">
                  <c:v>44056</c:v>
                </c:pt>
                <c:pt idx="105">
                  <c:v>44057</c:v>
                </c:pt>
                <c:pt idx="106">
                  <c:v>44058</c:v>
                </c:pt>
                <c:pt idx="107">
                  <c:v>44059</c:v>
                </c:pt>
                <c:pt idx="108">
                  <c:v>44060</c:v>
                </c:pt>
                <c:pt idx="109">
                  <c:v>44061</c:v>
                </c:pt>
                <c:pt idx="110">
                  <c:v>44062</c:v>
                </c:pt>
                <c:pt idx="111">
                  <c:v>44063</c:v>
                </c:pt>
                <c:pt idx="112">
                  <c:v>44064</c:v>
                </c:pt>
                <c:pt idx="113">
                  <c:v>44065</c:v>
                </c:pt>
                <c:pt idx="114">
                  <c:v>44066</c:v>
                </c:pt>
                <c:pt idx="115">
                  <c:v>44067</c:v>
                </c:pt>
                <c:pt idx="116">
                  <c:v>44068</c:v>
                </c:pt>
                <c:pt idx="117">
                  <c:v>44069</c:v>
                </c:pt>
                <c:pt idx="118">
                  <c:v>44070</c:v>
                </c:pt>
                <c:pt idx="119">
                  <c:v>44071</c:v>
                </c:pt>
                <c:pt idx="120">
                  <c:v>44072</c:v>
                </c:pt>
                <c:pt idx="121">
                  <c:v>44073</c:v>
                </c:pt>
                <c:pt idx="122">
                  <c:v>44074</c:v>
                </c:pt>
                <c:pt idx="123">
                  <c:v>44075</c:v>
                </c:pt>
                <c:pt idx="124">
                  <c:v>44076</c:v>
                </c:pt>
                <c:pt idx="125">
                  <c:v>44077</c:v>
                </c:pt>
                <c:pt idx="126">
                  <c:v>44078</c:v>
                </c:pt>
                <c:pt idx="127">
                  <c:v>44079</c:v>
                </c:pt>
                <c:pt idx="128">
                  <c:v>44080</c:v>
                </c:pt>
                <c:pt idx="129">
                  <c:v>44081</c:v>
                </c:pt>
                <c:pt idx="130">
                  <c:v>44082</c:v>
                </c:pt>
                <c:pt idx="131">
                  <c:v>44083</c:v>
                </c:pt>
                <c:pt idx="132">
                  <c:v>44084</c:v>
                </c:pt>
                <c:pt idx="133">
                  <c:v>44085</c:v>
                </c:pt>
                <c:pt idx="134">
                  <c:v>44086</c:v>
                </c:pt>
                <c:pt idx="135">
                  <c:v>44087</c:v>
                </c:pt>
                <c:pt idx="136">
                  <c:v>44088</c:v>
                </c:pt>
                <c:pt idx="137">
                  <c:v>44089</c:v>
                </c:pt>
                <c:pt idx="138">
                  <c:v>44090</c:v>
                </c:pt>
                <c:pt idx="139">
                  <c:v>44091</c:v>
                </c:pt>
                <c:pt idx="140">
                  <c:v>44092</c:v>
                </c:pt>
                <c:pt idx="141">
                  <c:v>44093</c:v>
                </c:pt>
                <c:pt idx="142">
                  <c:v>44094</c:v>
                </c:pt>
                <c:pt idx="143">
                  <c:v>44095</c:v>
                </c:pt>
                <c:pt idx="144">
                  <c:v>44096</c:v>
                </c:pt>
                <c:pt idx="145">
                  <c:v>44097</c:v>
                </c:pt>
                <c:pt idx="146">
                  <c:v>44098</c:v>
                </c:pt>
                <c:pt idx="147">
                  <c:v>44099</c:v>
                </c:pt>
                <c:pt idx="148">
                  <c:v>44100</c:v>
                </c:pt>
                <c:pt idx="149">
                  <c:v>44101</c:v>
                </c:pt>
                <c:pt idx="150">
                  <c:v>44102</c:v>
                </c:pt>
                <c:pt idx="151">
                  <c:v>44103</c:v>
                </c:pt>
                <c:pt idx="152">
                  <c:v>44104</c:v>
                </c:pt>
                <c:pt idx="153">
                  <c:v>44105</c:v>
                </c:pt>
                <c:pt idx="154">
                  <c:v>44106</c:v>
                </c:pt>
                <c:pt idx="155">
                  <c:v>44107</c:v>
                </c:pt>
                <c:pt idx="156">
                  <c:v>44108</c:v>
                </c:pt>
                <c:pt idx="157">
                  <c:v>44109</c:v>
                </c:pt>
                <c:pt idx="158">
                  <c:v>44110</c:v>
                </c:pt>
                <c:pt idx="159">
                  <c:v>44111</c:v>
                </c:pt>
                <c:pt idx="160">
                  <c:v>44112</c:v>
                </c:pt>
                <c:pt idx="161">
                  <c:v>44113</c:v>
                </c:pt>
                <c:pt idx="162">
                  <c:v>44114</c:v>
                </c:pt>
                <c:pt idx="163">
                  <c:v>44115</c:v>
                </c:pt>
                <c:pt idx="164">
                  <c:v>44116</c:v>
                </c:pt>
                <c:pt idx="165">
                  <c:v>44117</c:v>
                </c:pt>
                <c:pt idx="166">
                  <c:v>44118</c:v>
                </c:pt>
                <c:pt idx="167">
                  <c:v>44119</c:v>
                </c:pt>
                <c:pt idx="168">
                  <c:v>44120</c:v>
                </c:pt>
                <c:pt idx="169">
                  <c:v>44121</c:v>
                </c:pt>
                <c:pt idx="170">
                  <c:v>44122</c:v>
                </c:pt>
                <c:pt idx="171">
                  <c:v>44123</c:v>
                </c:pt>
                <c:pt idx="172">
                  <c:v>44124</c:v>
                </c:pt>
                <c:pt idx="173">
                  <c:v>44125</c:v>
                </c:pt>
                <c:pt idx="174">
                  <c:v>44126</c:v>
                </c:pt>
                <c:pt idx="175">
                  <c:v>44127</c:v>
                </c:pt>
                <c:pt idx="176">
                  <c:v>44128</c:v>
                </c:pt>
                <c:pt idx="177">
                  <c:v>44129</c:v>
                </c:pt>
                <c:pt idx="178">
                  <c:v>44130</c:v>
                </c:pt>
                <c:pt idx="179">
                  <c:v>44131</c:v>
                </c:pt>
                <c:pt idx="180">
                  <c:v>44132</c:v>
                </c:pt>
                <c:pt idx="181">
                  <c:v>44133</c:v>
                </c:pt>
                <c:pt idx="182">
                  <c:v>44134</c:v>
                </c:pt>
                <c:pt idx="183">
                  <c:v>44135</c:v>
                </c:pt>
                <c:pt idx="184">
                  <c:v>44136</c:v>
                </c:pt>
                <c:pt idx="185">
                  <c:v>44137</c:v>
                </c:pt>
                <c:pt idx="186">
                  <c:v>44138</c:v>
                </c:pt>
                <c:pt idx="187">
                  <c:v>44139</c:v>
                </c:pt>
                <c:pt idx="188">
                  <c:v>44140</c:v>
                </c:pt>
                <c:pt idx="189">
                  <c:v>44141</c:v>
                </c:pt>
                <c:pt idx="190">
                  <c:v>44142</c:v>
                </c:pt>
                <c:pt idx="191">
                  <c:v>44143</c:v>
                </c:pt>
                <c:pt idx="192">
                  <c:v>44144</c:v>
                </c:pt>
                <c:pt idx="193">
                  <c:v>44145</c:v>
                </c:pt>
                <c:pt idx="194">
                  <c:v>44146</c:v>
                </c:pt>
                <c:pt idx="195">
                  <c:v>44147</c:v>
                </c:pt>
                <c:pt idx="196">
                  <c:v>44148</c:v>
                </c:pt>
                <c:pt idx="197">
                  <c:v>44149</c:v>
                </c:pt>
                <c:pt idx="198">
                  <c:v>44150</c:v>
                </c:pt>
                <c:pt idx="199">
                  <c:v>44151</c:v>
                </c:pt>
                <c:pt idx="200">
                  <c:v>44152</c:v>
                </c:pt>
                <c:pt idx="201">
                  <c:v>44153</c:v>
                </c:pt>
                <c:pt idx="202">
                  <c:v>44154</c:v>
                </c:pt>
                <c:pt idx="203">
                  <c:v>44155</c:v>
                </c:pt>
                <c:pt idx="204">
                  <c:v>44156</c:v>
                </c:pt>
                <c:pt idx="205">
                  <c:v>44157</c:v>
                </c:pt>
                <c:pt idx="206">
                  <c:v>44158</c:v>
                </c:pt>
                <c:pt idx="207">
                  <c:v>44159</c:v>
                </c:pt>
                <c:pt idx="208">
                  <c:v>44160</c:v>
                </c:pt>
                <c:pt idx="209">
                  <c:v>44161</c:v>
                </c:pt>
                <c:pt idx="210">
                  <c:v>44162</c:v>
                </c:pt>
                <c:pt idx="211">
                  <c:v>44163</c:v>
                </c:pt>
                <c:pt idx="212">
                  <c:v>44164</c:v>
                </c:pt>
                <c:pt idx="213">
                  <c:v>44165</c:v>
                </c:pt>
                <c:pt idx="214">
                  <c:v>44166</c:v>
                </c:pt>
                <c:pt idx="215">
                  <c:v>44167</c:v>
                </c:pt>
                <c:pt idx="216">
                  <c:v>44168</c:v>
                </c:pt>
                <c:pt idx="217">
                  <c:v>44169</c:v>
                </c:pt>
                <c:pt idx="218">
                  <c:v>44170</c:v>
                </c:pt>
                <c:pt idx="219">
                  <c:v>44171</c:v>
                </c:pt>
                <c:pt idx="220">
                  <c:v>44172</c:v>
                </c:pt>
                <c:pt idx="221">
                  <c:v>44173</c:v>
                </c:pt>
                <c:pt idx="222">
                  <c:v>44174</c:v>
                </c:pt>
                <c:pt idx="223">
                  <c:v>44175</c:v>
                </c:pt>
                <c:pt idx="224">
                  <c:v>44176</c:v>
                </c:pt>
                <c:pt idx="225">
                  <c:v>44177</c:v>
                </c:pt>
                <c:pt idx="226">
                  <c:v>44178</c:v>
                </c:pt>
                <c:pt idx="227">
                  <c:v>44179</c:v>
                </c:pt>
                <c:pt idx="228">
                  <c:v>44180</c:v>
                </c:pt>
                <c:pt idx="229">
                  <c:v>44181</c:v>
                </c:pt>
                <c:pt idx="230">
                  <c:v>44182</c:v>
                </c:pt>
                <c:pt idx="231">
                  <c:v>44183</c:v>
                </c:pt>
                <c:pt idx="232">
                  <c:v>44184</c:v>
                </c:pt>
                <c:pt idx="233">
                  <c:v>44185</c:v>
                </c:pt>
                <c:pt idx="234">
                  <c:v>44186</c:v>
                </c:pt>
                <c:pt idx="235">
                  <c:v>44187</c:v>
                </c:pt>
                <c:pt idx="236">
                  <c:v>44188</c:v>
                </c:pt>
                <c:pt idx="237">
                  <c:v>44189</c:v>
                </c:pt>
                <c:pt idx="238">
                  <c:v>44190</c:v>
                </c:pt>
                <c:pt idx="239">
                  <c:v>44191</c:v>
                </c:pt>
                <c:pt idx="240">
                  <c:v>44192</c:v>
                </c:pt>
                <c:pt idx="241">
                  <c:v>44193</c:v>
                </c:pt>
                <c:pt idx="242">
                  <c:v>44194</c:v>
                </c:pt>
                <c:pt idx="243">
                  <c:v>44195</c:v>
                </c:pt>
                <c:pt idx="244">
                  <c:v>44196</c:v>
                </c:pt>
                <c:pt idx="245">
                  <c:v>44197</c:v>
                </c:pt>
                <c:pt idx="246">
                  <c:v>44198</c:v>
                </c:pt>
                <c:pt idx="247">
                  <c:v>44199</c:v>
                </c:pt>
                <c:pt idx="248">
                  <c:v>44200</c:v>
                </c:pt>
                <c:pt idx="249">
                  <c:v>44201</c:v>
                </c:pt>
                <c:pt idx="250">
                  <c:v>44202</c:v>
                </c:pt>
                <c:pt idx="251">
                  <c:v>44203</c:v>
                </c:pt>
                <c:pt idx="252">
                  <c:v>44204</c:v>
                </c:pt>
                <c:pt idx="253">
                  <c:v>44205</c:v>
                </c:pt>
                <c:pt idx="254">
                  <c:v>44206</c:v>
                </c:pt>
                <c:pt idx="255">
                  <c:v>44207</c:v>
                </c:pt>
                <c:pt idx="256">
                  <c:v>44208</c:v>
                </c:pt>
                <c:pt idx="257">
                  <c:v>44209</c:v>
                </c:pt>
                <c:pt idx="258">
                  <c:v>44210</c:v>
                </c:pt>
                <c:pt idx="259">
                  <c:v>44211</c:v>
                </c:pt>
                <c:pt idx="260">
                  <c:v>44212</c:v>
                </c:pt>
                <c:pt idx="261">
                  <c:v>44213</c:v>
                </c:pt>
                <c:pt idx="262">
                  <c:v>44214</c:v>
                </c:pt>
                <c:pt idx="263">
                  <c:v>44215</c:v>
                </c:pt>
                <c:pt idx="264">
                  <c:v>44216</c:v>
                </c:pt>
                <c:pt idx="265">
                  <c:v>44217</c:v>
                </c:pt>
                <c:pt idx="266">
                  <c:v>44218</c:v>
                </c:pt>
                <c:pt idx="267">
                  <c:v>44219</c:v>
                </c:pt>
                <c:pt idx="268">
                  <c:v>44220</c:v>
                </c:pt>
                <c:pt idx="269">
                  <c:v>44221</c:v>
                </c:pt>
                <c:pt idx="270">
                  <c:v>44222</c:v>
                </c:pt>
                <c:pt idx="271">
                  <c:v>44223</c:v>
                </c:pt>
                <c:pt idx="272">
                  <c:v>44224</c:v>
                </c:pt>
                <c:pt idx="273">
                  <c:v>44225</c:v>
                </c:pt>
                <c:pt idx="274">
                  <c:v>44226</c:v>
                </c:pt>
                <c:pt idx="275">
                  <c:v>44227</c:v>
                </c:pt>
                <c:pt idx="276">
                  <c:v>44228</c:v>
                </c:pt>
                <c:pt idx="277">
                  <c:v>44229</c:v>
                </c:pt>
                <c:pt idx="278">
                  <c:v>44230</c:v>
                </c:pt>
                <c:pt idx="279">
                  <c:v>44231</c:v>
                </c:pt>
                <c:pt idx="280">
                  <c:v>44232</c:v>
                </c:pt>
                <c:pt idx="281">
                  <c:v>44233</c:v>
                </c:pt>
                <c:pt idx="282">
                  <c:v>44234</c:v>
                </c:pt>
                <c:pt idx="283">
                  <c:v>44235</c:v>
                </c:pt>
                <c:pt idx="284">
                  <c:v>44236</c:v>
                </c:pt>
                <c:pt idx="285">
                  <c:v>44237</c:v>
                </c:pt>
                <c:pt idx="286">
                  <c:v>44238</c:v>
                </c:pt>
                <c:pt idx="287">
                  <c:v>44239</c:v>
                </c:pt>
                <c:pt idx="288">
                  <c:v>44240</c:v>
                </c:pt>
                <c:pt idx="289">
                  <c:v>44241</c:v>
                </c:pt>
                <c:pt idx="290">
                  <c:v>44242</c:v>
                </c:pt>
                <c:pt idx="291">
                  <c:v>44243</c:v>
                </c:pt>
                <c:pt idx="292">
                  <c:v>44244</c:v>
                </c:pt>
                <c:pt idx="293">
                  <c:v>44245</c:v>
                </c:pt>
                <c:pt idx="294">
                  <c:v>44246</c:v>
                </c:pt>
                <c:pt idx="295">
                  <c:v>44247</c:v>
                </c:pt>
                <c:pt idx="296">
                  <c:v>44248</c:v>
                </c:pt>
                <c:pt idx="297">
                  <c:v>44249</c:v>
                </c:pt>
                <c:pt idx="298">
                  <c:v>44250</c:v>
                </c:pt>
                <c:pt idx="299">
                  <c:v>44251</c:v>
                </c:pt>
                <c:pt idx="300">
                  <c:v>44252</c:v>
                </c:pt>
                <c:pt idx="301">
                  <c:v>44253</c:v>
                </c:pt>
                <c:pt idx="302">
                  <c:v>44254</c:v>
                </c:pt>
                <c:pt idx="303">
                  <c:v>44255</c:v>
                </c:pt>
                <c:pt idx="304">
                  <c:v>44256</c:v>
                </c:pt>
                <c:pt idx="305">
                  <c:v>44257</c:v>
                </c:pt>
                <c:pt idx="306">
                  <c:v>44258</c:v>
                </c:pt>
                <c:pt idx="307">
                  <c:v>44259</c:v>
                </c:pt>
                <c:pt idx="308">
                  <c:v>44260</c:v>
                </c:pt>
                <c:pt idx="309">
                  <c:v>44261</c:v>
                </c:pt>
                <c:pt idx="310">
                  <c:v>44262</c:v>
                </c:pt>
                <c:pt idx="311">
                  <c:v>44263</c:v>
                </c:pt>
                <c:pt idx="312">
                  <c:v>44264</c:v>
                </c:pt>
                <c:pt idx="313">
                  <c:v>44265</c:v>
                </c:pt>
                <c:pt idx="314">
                  <c:v>44266</c:v>
                </c:pt>
                <c:pt idx="315">
                  <c:v>44267</c:v>
                </c:pt>
                <c:pt idx="316">
                  <c:v>44268</c:v>
                </c:pt>
                <c:pt idx="317">
                  <c:v>44269</c:v>
                </c:pt>
                <c:pt idx="318">
                  <c:v>44270</c:v>
                </c:pt>
                <c:pt idx="319">
                  <c:v>44271</c:v>
                </c:pt>
                <c:pt idx="320">
                  <c:v>44272</c:v>
                </c:pt>
                <c:pt idx="321">
                  <c:v>44273</c:v>
                </c:pt>
                <c:pt idx="322">
                  <c:v>44274</c:v>
                </c:pt>
                <c:pt idx="323">
                  <c:v>44275</c:v>
                </c:pt>
                <c:pt idx="324">
                  <c:v>44276</c:v>
                </c:pt>
                <c:pt idx="325">
                  <c:v>44277</c:v>
                </c:pt>
                <c:pt idx="326">
                  <c:v>44278</c:v>
                </c:pt>
                <c:pt idx="327">
                  <c:v>44279</c:v>
                </c:pt>
                <c:pt idx="328">
                  <c:v>44280</c:v>
                </c:pt>
                <c:pt idx="329">
                  <c:v>44281</c:v>
                </c:pt>
                <c:pt idx="330">
                  <c:v>44282</c:v>
                </c:pt>
                <c:pt idx="331">
                  <c:v>44283</c:v>
                </c:pt>
                <c:pt idx="332">
                  <c:v>44284</c:v>
                </c:pt>
                <c:pt idx="333">
                  <c:v>44285</c:v>
                </c:pt>
                <c:pt idx="334">
                  <c:v>44286</c:v>
                </c:pt>
                <c:pt idx="335">
                  <c:v>44287</c:v>
                </c:pt>
                <c:pt idx="336">
                  <c:v>44288</c:v>
                </c:pt>
                <c:pt idx="337">
                  <c:v>44289</c:v>
                </c:pt>
                <c:pt idx="338">
                  <c:v>44290</c:v>
                </c:pt>
                <c:pt idx="339">
                  <c:v>44291</c:v>
                </c:pt>
                <c:pt idx="340">
                  <c:v>44292</c:v>
                </c:pt>
                <c:pt idx="341">
                  <c:v>44293</c:v>
                </c:pt>
                <c:pt idx="342">
                  <c:v>44294</c:v>
                </c:pt>
                <c:pt idx="343">
                  <c:v>44295</c:v>
                </c:pt>
                <c:pt idx="344">
                  <c:v>44296</c:v>
                </c:pt>
                <c:pt idx="345">
                  <c:v>44297</c:v>
                </c:pt>
                <c:pt idx="346">
                  <c:v>44298</c:v>
                </c:pt>
                <c:pt idx="347">
                  <c:v>44299</c:v>
                </c:pt>
                <c:pt idx="348">
                  <c:v>44300</c:v>
                </c:pt>
                <c:pt idx="349">
                  <c:v>44301</c:v>
                </c:pt>
                <c:pt idx="350">
                  <c:v>44302</c:v>
                </c:pt>
                <c:pt idx="351">
                  <c:v>44303</c:v>
                </c:pt>
                <c:pt idx="352">
                  <c:v>44304</c:v>
                </c:pt>
                <c:pt idx="353">
                  <c:v>44305</c:v>
                </c:pt>
                <c:pt idx="354">
                  <c:v>44306</c:v>
                </c:pt>
                <c:pt idx="355">
                  <c:v>44307</c:v>
                </c:pt>
                <c:pt idx="356">
                  <c:v>44308</c:v>
                </c:pt>
                <c:pt idx="357">
                  <c:v>44309</c:v>
                </c:pt>
                <c:pt idx="358">
                  <c:v>44310</c:v>
                </c:pt>
                <c:pt idx="359">
                  <c:v>44311</c:v>
                </c:pt>
                <c:pt idx="360">
                  <c:v>44312</c:v>
                </c:pt>
                <c:pt idx="361">
                  <c:v>44313</c:v>
                </c:pt>
                <c:pt idx="362">
                  <c:v>44314</c:v>
                </c:pt>
                <c:pt idx="363">
                  <c:v>44315</c:v>
                </c:pt>
                <c:pt idx="364">
                  <c:v>44316</c:v>
                </c:pt>
              </c:numCache>
            </c:numRef>
          </c:cat>
          <c:val>
            <c:numRef>
              <c:f>'Palautumisseuranta pohja'!$J$7:$J$371</c:f>
              <c:numCache>
                <c:formatCode>0.0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AA-4654-B8EF-5B1E2879E6AA}"/>
            </c:ext>
          </c:extLst>
        </c:ser>
        <c:ser>
          <c:idx val="5"/>
          <c:order val="2"/>
          <c:tx>
            <c:v>Mean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Pt>
            <c:idx val="364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02AA-4654-B8EF-5B1E2879E6AA}"/>
              </c:ext>
            </c:extLst>
          </c:dPt>
          <c:trendline>
            <c:spPr>
              <a:ln w="1270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cat>
            <c:numRef>
              <c:f>'Palautumisseuranta pohja'!$A$7:$A$371</c:f>
              <c:numCache>
                <c:formatCode>dd/mm/yyyy</c:formatCode>
                <c:ptCount val="365"/>
                <c:pt idx="0">
                  <c:v>43952</c:v>
                </c:pt>
                <c:pt idx="1">
                  <c:v>43953</c:v>
                </c:pt>
                <c:pt idx="2">
                  <c:v>43954</c:v>
                </c:pt>
                <c:pt idx="3">
                  <c:v>43955</c:v>
                </c:pt>
                <c:pt idx="4">
                  <c:v>43956</c:v>
                </c:pt>
                <c:pt idx="5">
                  <c:v>43957</c:v>
                </c:pt>
                <c:pt idx="6">
                  <c:v>43958</c:v>
                </c:pt>
                <c:pt idx="7">
                  <c:v>43959</c:v>
                </c:pt>
                <c:pt idx="8">
                  <c:v>43960</c:v>
                </c:pt>
                <c:pt idx="9">
                  <c:v>43961</c:v>
                </c:pt>
                <c:pt idx="10">
                  <c:v>43962</c:v>
                </c:pt>
                <c:pt idx="11">
                  <c:v>43963</c:v>
                </c:pt>
                <c:pt idx="12">
                  <c:v>43964</c:v>
                </c:pt>
                <c:pt idx="13">
                  <c:v>43965</c:v>
                </c:pt>
                <c:pt idx="14">
                  <c:v>43966</c:v>
                </c:pt>
                <c:pt idx="15">
                  <c:v>43967</c:v>
                </c:pt>
                <c:pt idx="16">
                  <c:v>43968</c:v>
                </c:pt>
                <c:pt idx="17">
                  <c:v>43969</c:v>
                </c:pt>
                <c:pt idx="18">
                  <c:v>43970</c:v>
                </c:pt>
                <c:pt idx="19">
                  <c:v>43971</c:v>
                </c:pt>
                <c:pt idx="20">
                  <c:v>43972</c:v>
                </c:pt>
                <c:pt idx="21">
                  <c:v>43973</c:v>
                </c:pt>
                <c:pt idx="22">
                  <c:v>43974</c:v>
                </c:pt>
                <c:pt idx="23">
                  <c:v>43975</c:v>
                </c:pt>
                <c:pt idx="24">
                  <c:v>43976</c:v>
                </c:pt>
                <c:pt idx="25">
                  <c:v>43977</c:v>
                </c:pt>
                <c:pt idx="26">
                  <c:v>43978</c:v>
                </c:pt>
                <c:pt idx="27">
                  <c:v>43979</c:v>
                </c:pt>
                <c:pt idx="28">
                  <c:v>43980</c:v>
                </c:pt>
                <c:pt idx="29">
                  <c:v>43981</c:v>
                </c:pt>
                <c:pt idx="30">
                  <c:v>43982</c:v>
                </c:pt>
                <c:pt idx="31">
                  <c:v>43983</c:v>
                </c:pt>
                <c:pt idx="32">
                  <c:v>43984</c:v>
                </c:pt>
                <c:pt idx="33">
                  <c:v>43985</c:v>
                </c:pt>
                <c:pt idx="34">
                  <c:v>43986</c:v>
                </c:pt>
                <c:pt idx="35">
                  <c:v>43987</c:v>
                </c:pt>
                <c:pt idx="36">
                  <c:v>43988</c:v>
                </c:pt>
                <c:pt idx="37">
                  <c:v>43989</c:v>
                </c:pt>
                <c:pt idx="38">
                  <c:v>43990</c:v>
                </c:pt>
                <c:pt idx="39">
                  <c:v>43991</c:v>
                </c:pt>
                <c:pt idx="40">
                  <c:v>43992</c:v>
                </c:pt>
                <c:pt idx="41">
                  <c:v>43993</c:v>
                </c:pt>
                <c:pt idx="42">
                  <c:v>43994</c:v>
                </c:pt>
                <c:pt idx="43">
                  <c:v>43995</c:v>
                </c:pt>
                <c:pt idx="44">
                  <c:v>43996</c:v>
                </c:pt>
                <c:pt idx="45">
                  <c:v>43997</c:v>
                </c:pt>
                <c:pt idx="46">
                  <c:v>43998</c:v>
                </c:pt>
                <c:pt idx="47">
                  <c:v>43999</c:v>
                </c:pt>
                <c:pt idx="48">
                  <c:v>44000</c:v>
                </c:pt>
                <c:pt idx="49">
                  <c:v>44001</c:v>
                </c:pt>
                <c:pt idx="50">
                  <c:v>44002</c:v>
                </c:pt>
                <c:pt idx="51">
                  <c:v>44003</c:v>
                </c:pt>
                <c:pt idx="52">
                  <c:v>44004</c:v>
                </c:pt>
                <c:pt idx="53">
                  <c:v>44005</c:v>
                </c:pt>
                <c:pt idx="54">
                  <c:v>44006</c:v>
                </c:pt>
                <c:pt idx="55">
                  <c:v>44007</c:v>
                </c:pt>
                <c:pt idx="56">
                  <c:v>44008</c:v>
                </c:pt>
                <c:pt idx="57">
                  <c:v>44009</c:v>
                </c:pt>
                <c:pt idx="58">
                  <c:v>44010</c:v>
                </c:pt>
                <c:pt idx="59">
                  <c:v>44011</c:v>
                </c:pt>
                <c:pt idx="60">
                  <c:v>44012</c:v>
                </c:pt>
                <c:pt idx="61">
                  <c:v>44013</c:v>
                </c:pt>
                <c:pt idx="62">
                  <c:v>44014</c:v>
                </c:pt>
                <c:pt idx="63">
                  <c:v>44015</c:v>
                </c:pt>
                <c:pt idx="64">
                  <c:v>44016</c:v>
                </c:pt>
                <c:pt idx="65">
                  <c:v>44017</c:v>
                </c:pt>
                <c:pt idx="66">
                  <c:v>44018</c:v>
                </c:pt>
                <c:pt idx="67">
                  <c:v>44019</c:v>
                </c:pt>
                <c:pt idx="68">
                  <c:v>44020</c:v>
                </c:pt>
                <c:pt idx="69">
                  <c:v>44021</c:v>
                </c:pt>
                <c:pt idx="70">
                  <c:v>44022</c:v>
                </c:pt>
                <c:pt idx="71">
                  <c:v>44023</c:v>
                </c:pt>
                <c:pt idx="72">
                  <c:v>44024</c:v>
                </c:pt>
                <c:pt idx="73">
                  <c:v>44025</c:v>
                </c:pt>
                <c:pt idx="74">
                  <c:v>44026</c:v>
                </c:pt>
                <c:pt idx="75">
                  <c:v>44027</c:v>
                </c:pt>
                <c:pt idx="76">
                  <c:v>44028</c:v>
                </c:pt>
                <c:pt idx="77">
                  <c:v>44029</c:v>
                </c:pt>
                <c:pt idx="78">
                  <c:v>44030</c:v>
                </c:pt>
                <c:pt idx="79">
                  <c:v>44031</c:v>
                </c:pt>
                <c:pt idx="80">
                  <c:v>44032</c:v>
                </c:pt>
                <c:pt idx="81">
                  <c:v>44033</c:v>
                </c:pt>
                <c:pt idx="82">
                  <c:v>44034</c:v>
                </c:pt>
                <c:pt idx="83">
                  <c:v>44035</c:v>
                </c:pt>
                <c:pt idx="84">
                  <c:v>44036</c:v>
                </c:pt>
                <c:pt idx="85">
                  <c:v>44037</c:v>
                </c:pt>
                <c:pt idx="86">
                  <c:v>44038</c:v>
                </c:pt>
                <c:pt idx="87">
                  <c:v>44039</c:v>
                </c:pt>
                <c:pt idx="88">
                  <c:v>44040</c:v>
                </c:pt>
                <c:pt idx="89">
                  <c:v>44041</c:v>
                </c:pt>
                <c:pt idx="90">
                  <c:v>44042</c:v>
                </c:pt>
                <c:pt idx="91">
                  <c:v>44043</c:v>
                </c:pt>
                <c:pt idx="92">
                  <c:v>44044</c:v>
                </c:pt>
                <c:pt idx="93">
                  <c:v>44045</c:v>
                </c:pt>
                <c:pt idx="94">
                  <c:v>44046</c:v>
                </c:pt>
                <c:pt idx="95">
                  <c:v>44047</c:v>
                </c:pt>
                <c:pt idx="96">
                  <c:v>44048</c:v>
                </c:pt>
                <c:pt idx="97">
                  <c:v>44049</c:v>
                </c:pt>
                <c:pt idx="98">
                  <c:v>44050</c:v>
                </c:pt>
                <c:pt idx="99">
                  <c:v>44051</c:v>
                </c:pt>
                <c:pt idx="100">
                  <c:v>44052</c:v>
                </c:pt>
                <c:pt idx="101">
                  <c:v>44053</c:v>
                </c:pt>
                <c:pt idx="102">
                  <c:v>44054</c:v>
                </c:pt>
                <c:pt idx="103">
                  <c:v>44055</c:v>
                </c:pt>
                <c:pt idx="104">
                  <c:v>44056</c:v>
                </c:pt>
                <c:pt idx="105">
                  <c:v>44057</c:v>
                </c:pt>
                <c:pt idx="106">
                  <c:v>44058</c:v>
                </c:pt>
                <c:pt idx="107">
                  <c:v>44059</c:v>
                </c:pt>
                <c:pt idx="108">
                  <c:v>44060</c:v>
                </c:pt>
                <c:pt idx="109">
                  <c:v>44061</c:v>
                </c:pt>
                <c:pt idx="110">
                  <c:v>44062</c:v>
                </c:pt>
                <c:pt idx="111">
                  <c:v>44063</c:v>
                </c:pt>
                <c:pt idx="112">
                  <c:v>44064</c:v>
                </c:pt>
                <c:pt idx="113">
                  <c:v>44065</c:v>
                </c:pt>
                <c:pt idx="114">
                  <c:v>44066</c:v>
                </c:pt>
                <c:pt idx="115">
                  <c:v>44067</c:v>
                </c:pt>
                <c:pt idx="116">
                  <c:v>44068</c:v>
                </c:pt>
                <c:pt idx="117">
                  <c:v>44069</c:v>
                </c:pt>
                <c:pt idx="118">
                  <c:v>44070</c:v>
                </c:pt>
                <c:pt idx="119">
                  <c:v>44071</c:v>
                </c:pt>
                <c:pt idx="120">
                  <c:v>44072</c:v>
                </c:pt>
                <c:pt idx="121">
                  <c:v>44073</c:v>
                </c:pt>
                <c:pt idx="122">
                  <c:v>44074</c:v>
                </c:pt>
                <c:pt idx="123">
                  <c:v>44075</c:v>
                </c:pt>
                <c:pt idx="124">
                  <c:v>44076</c:v>
                </c:pt>
                <c:pt idx="125">
                  <c:v>44077</c:v>
                </c:pt>
                <c:pt idx="126">
                  <c:v>44078</c:v>
                </c:pt>
                <c:pt idx="127">
                  <c:v>44079</c:v>
                </c:pt>
                <c:pt idx="128">
                  <c:v>44080</c:v>
                </c:pt>
                <c:pt idx="129">
                  <c:v>44081</c:v>
                </c:pt>
                <c:pt idx="130">
                  <c:v>44082</c:v>
                </c:pt>
                <c:pt idx="131">
                  <c:v>44083</c:v>
                </c:pt>
                <c:pt idx="132">
                  <c:v>44084</c:v>
                </c:pt>
                <c:pt idx="133">
                  <c:v>44085</c:v>
                </c:pt>
                <c:pt idx="134">
                  <c:v>44086</c:v>
                </c:pt>
                <c:pt idx="135">
                  <c:v>44087</c:v>
                </c:pt>
                <c:pt idx="136">
                  <c:v>44088</c:v>
                </c:pt>
                <c:pt idx="137">
                  <c:v>44089</c:v>
                </c:pt>
                <c:pt idx="138">
                  <c:v>44090</c:v>
                </c:pt>
                <c:pt idx="139">
                  <c:v>44091</c:v>
                </c:pt>
                <c:pt idx="140">
                  <c:v>44092</c:v>
                </c:pt>
                <c:pt idx="141">
                  <c:v>44093</c:v>
                </c:pt>
                <c:pt idx="142">
                  <c:v>44094</c:v>
                </c:pt>
                <c:pt idx="143">
                  <c:v>44095</c:v>
                </c:pt>
                <c:pt idx="144">
                  <c:v>44096</c:v>
                </c:pt>
                <c:pt idx="145">
                  <c:v>44097</c:v>
                </c:pt>
                <c:pt idx="146">
                  <c:v>44098</c:v>
                </c:pt>
                <c:pt idx="147">
                  <c:v>44099</c:v>
                </c:pt>
                <c:pt idx="148">
                  <c:v>44100</c:v>
                </c:pt>
                <c:pt idx="149">
                  <c:v>44101</c:v>
                </c:pt>
                <c:pt idx="150">
                  <c:v>44102</c:v>
                </c:pt>
                <c:pt idx="151">
                  <c:v>44103</c:v>
                </c:pt>
                <c:pt idx="152">
                  <c:v>44104</c:v>
                </c:pt>
                <c:pt idx="153">
                  <c:v>44105</c:v>
                </c:pt>
                <c:pt idx="154">
                  <c:v>44106</c:v>
                </c:pt>
                <c:pt idx="155">
                  <c:v>44107</c:v>
                </c:pt>
                <c:pt idx="156">
                  <c:v>44108</c:v>
                </c:pt>
                <c:pt idx="157">
                  <c:v>44109</c:v>
                </c:pt>
                <c:pt idx="158">
                  <c:v>44110</c:v>
                </c:pt>
                <c:pt idx="159">
                  <c:v>44111</c:v>
                </c:pt>
                <c:pt idx="160">
                  <c:v>44112</c:v>
                </c:pt>
                <c:pt idx="161">
                  <c:v>44113</c:v>
                </c:pt>
                <c:pt idx="162">
                  <c:v>44114</c:v>
                </c:pt>
                <c:pt idx="163">
                  <c:v>44115</c:v>
                </c:pt>
                <c:pt idx="164">
                  <c:v>44116</c:v>
                </c:pt>
                <c:pt idx="165">
                  <c:v>44117</c:v>
                </c:pt>
                <c:pt idx="166">
                  <c:v>44118</c:v>
                </c:pt>
                <c:pt idx="167">
                  <c:v>44119</c:v>
                </c:pt>
                <c:pt idx="168">
                  <c:v>44120</c:v>
                </c:pt>
                <c:pt idx="169">
                  <c:v>44121</c:v>
                </c:pt>
                <c:pt idx="170">
                  <c:v>44122</c:v>
                </c:pt>
                <c:pt idx="171">
                  <c:v>44123</c:v>
                </c:pt>
                <c:pt idx="172">
                  <c:v>44124</c:v>
                </c:pt>
                <c:pt idx="173">
                  <c:v>44125</c:v>
                </c:pt>
                <c:pt idx="174">
                  <c:v>44126</c:v>
                </c:pt>
                <c:pt idx="175">
                  <c:v>44127</c:v>
                </c:pt>
                <c:pt idx="176">
                  <c:v>44128</c:v>
                </c:pt>
                <c:pt idx="177">
                  <c:v>44129</c:v>
                </c:pt>
                <c:pt idx="178">
                  <c:v>44130</c:v>
                </c:pt>
                <c:pt idx="179">
                  <c:v>44131</c:v>
                </c:pt>
                <c:pt idx="180">
                  <c:v>44132</c:v>
                </c:pt>
                <c:pt idx="181">
                  <c:v>44133</c:v>
                </c:pt>
                <c:pt idx="182">
                  <c:v>44134</c:v>
                </c:pt>
                <c:pt idx="183">
                  <c:v>44135</c:v>
                </c:pt>
                <c:pt idx="184">
                  <c:v>44136</c:v>
                </c:pt>
                <c:pt idx="185">
                  <c:v>44137</c:v>
                </c:pt>
                <c:pt idx="186">
                  <c:v>44138</c:v>
                </c:pt>
                <c:pt idx="187">
                  <c:v>44139</c:v>
                </c:pt>
                <c:pt idx="188">
                  <c:v>44140</c:v>
                </c:pt>
                <c:pt idx="189">
                  <c:v>44141</c:v>
                </c:pt>
                <c:pt idx="190">
                  <c:v>44142</c:v>
                </c:pt>
                <c:pt idx="191">
                  <c:v>44143</c:v>
                </c:pt>
                <c:pt idx="192">
                  <c:v>44144</c:v>
                </c:pt>
                <c:pt idx="193">
                  <c:v>44145</c:v>
                </c:pt>
                <c:pt idx="194">
                  <c:v>44146</c:v>
                </c:pt>
                <c:pt idx="195">
                  <c:v>44147</c:v>
                </c:pt>
                <c:pt idx="196">
                  <c:v>44148</c:v>
                </c:pt>
                <c:pt idx="197">
                  <c:v>44149</c:v>
                </c:pt>
                <c:pt idx="198">
                  <c:v>44150</c:v>
                </c:pt>
                <c:pt idx="199">
                  <c:v>44151</c:v>
                </c:pt>
                <c:pt idx="200">
                  <c:v>44152</c:v>
                </c:pt>
                <c:pt idx="201">
                  <c:v>44153</c:v>
                </c:pt>
                <c:pt idx="202">
                  <c:v>44154</c:v>
                </c:pt>
                <c:pt idx="203">
                  <c:v>44155</c:v>
                </c:pt>
                <c:pt idx="204">
                  <c:v>44156</c:v>
                </c:pt>
                <c:pt idx="205">
                  <c:v>44157</c:v>
                </c:pt>
                <c:pt idx="206">
                  <c:v>44158</c:v>
                </c:pt>
                <c:pt idx="207">
                  <c:v>44159</c:v>
                </c:pt>
                <c:pt idx="208">
                  <c:v>44160</c:v>
                </c:pt>
                <c:pt idx="209">
                  <c:v>44161</c:v>
                </c:pt>
                <c:pt idx="210">
                  <c:v>44162</c:v>
                </c:pt>
                <c:pt idx="211">
                  <c:v>44163</c:v>
                </c:pt>
                <c:pt idx="212">
                  <c:v>44164</c:v>
                </c:pt>
                <c:pt idx="213">
                  <c:v>44165</c:v>
                </c:pt>
                <c:pt idx="214">
                  <c:v>44166</c:v>
                </c:pt>
                <c:pt idx="215">
                  <c:v>44167</c:v>
                </c:pt>
                <c:pt idx="216">
                  <c:v>44168</c:v>
                </c:pt>
                <c:pt idx="217">
                  <c:v>44169</c:v>
                </c:pt>
                <c:pt idx="218">
                  <c:v>44170</c:v>
                </c:pt>
                <c:pt idx="219">
                  <c:v>44171</c:v>
                </c:pt>
                <c:pt idx="220">
                  <c:v>44172</c:v>
                </c:pt>
                <c:pt idx="221">
                  <c:v>44173</c:v>
                </c:pt>
                <c:pt idx="222">
                  <c:v>44174</c:v>
                </c:pt>
                <c:pt idx="223">
                  <c:v>44175</c:v>
                </c:pt>
                <c:pt idx="224">
                  <c:v>44176</c:v>
                </c:pt>
                <c:pt idx="225">
                  <c:v>44177</c:v>
                </c:pt>
                <c:pt idx="226">
                  <c:v>44178</c:v>
                </c:pt>
                <c:pt idx="227">
                  <c:v>44179</c:v>
                </c:pt>
                <c:pt idx="228">
                  <c:v>44180</c:v>
                </c:pt>
                <c:pt idx="229">
                  <c:v>44181</c:v>
                </c:pt>
                <c:pt idx="230">
                  <c:v>44182</c:v>
                </c:pt>
                <c:pt idx="231">
                  <c:v>44183</c:v>
                </c:pt>
                <c:pt idx="232">
                  <c:v>44184</c:v>
                </c:pt>
                <c:pt idx="233">
                  <c:v>44185</c:v>
                </c:pt>
                <c:pt idx="234">
                  <c:v>44186</c:v>
                </c:pt>
                <c:pt idx="235">
                  <c:v>44187</c:v>
                </c:pt>
                <c:pt idx="236">
                  <c:v>44188</c:v>
                </c:pt>
                <c:pt idx="237">
                  <c:v>44189</c:v>
                </c:pt>
                <c:pt idx="238">
                  <c:v>44190</c:v>
                </c:pt>
                <c:pt idx="239">
                  <c:v>44191</c:v>
                </c:pt>
                <c:pt idx="240">
                  <c:v>44192</c:v>
                </c:pt>
                <c:pt idx="241">
                  <c:v>44193</c:v>
                </c:pt>
                <c:pt idx="242">
                  <c:v>44194</c:v>
                </c:pt>
                <c:pt idx="243">
                  <c:v>44195</c:v>
                </c:pt>
                <c:pt idx="244">
                  <c:v>44196</c:v>
                </c:pt>
                <c:pt idx="245">
                  <c:v>44197</c:v>
                </c:pt>
                <c:pt idx="246">
                  <c:v>44198</c:v>
                </c:pt>
                <c:pt idx="247">
                  <c:v>44199</c:v>
                </c:pt>
                <c:pt idx="248">
                  <c:v>44200</c:v>
                </c:pt>
                <c:pt idx="249">
                  <c:v>44201</c:v>
                </c:pt>
                <c:pt idx="250">
                  <c:v>44202</c:v>
                </c:pt>
                <c:pt idx="251">
                  <c:v>44203</c:v>
                </c:pt>
                <c:pt idx="252">
                  <c:v>44204</c:v>
                </c:pt>
                <c:pt idx="253">
                  <c:v>44205</c:v>
                </c:pt>
                <c:pt idx="254">
                  <c:v>44206</c:v>
                </c:pt>
                <c:pt idx="255">
                  <c:v>44207</c:v>
                </c:pt>
                <c:pt idx="256">
                  <c:v>44208</c:v>
                </c:pt>
                <c:pt idx="257">
                  <c:v>44209</c:v>
                </c:pt>
                <c:pt idx="258">
                  <c:v>44210</c:v>
                </c:pt>
                <c:pt idx="259">
                  <c:v>44211</c:v>
                </c:pt>
                <c:pt idx="260">
                  <c:v>44212</c:v>
                </c:pt>
                <c:pt idx="261">
                  <c:v>44213</c:v>
                </c:pt>
                <c:pt idx="262">
                  <c:v>44214</c:v>
                </c:pt>
                <c:pt idx="263">
                  <c:v>44215</c:v>
                </c:pt>
                <c:pt idx="264">
                  <c:v>44216</c:v>
                </c:pt>
                <c:pt idx="265">
                  <c:v>44217</c:v>
                </c:pt>
                <c:pt idx="266">
                  <c:v>44218</c:v>
                </c:pt>
                <c:pt idx="267">
                  <c:v>44219</c:v>
                </c:pt>
                <c:pt idx="268">
                  <c:v>44220</c:v>
                </c:pt>
                <c:pt idx="269">
                  <c:v>44221</c:v>
                </c:pt>
                <c:pt idx="270">
                  <c:v>44222</c:v>
                </c:pt>
                <c:pt idx="271">
                  <c:v>44223</c:v>
                </c:pt>
                <c:pt idx="272">
                  <c:v>44224</c:v>
                </c:pt>
                <c:pt idx="273">
                  <c:v>44225</c:v>
                </c:pt>
                <c:pt idx="274">
                  <c:v>44226</c:v>
                </c:pt>
                <c:pt idx="275">
                  <c:v>44227</c:v>
                </c:pt>
                <c:pt idx="276">
                  <c:v>44228</c:v>
                </c:pt>
                <c:pt idx="277">
                  <c:v>44229</c:v>
                </c:pt>
                <c:pt idx="278">
                  <c:v>44230</c:v>
                </c:pt>
                <c:pt idx="279">
                  <c:v>44231</c:v>
                </c:pt>
                <c:pt idx="280">
                  <c:v>44232</c:v>
                </c:pt>
                <c:pt idx="281">
                  <c:v>44233</c:v>
                </c:pt>
                <c:pt idx="282">
                  <c:v>44234</c:v>
                </c:pt>
                <c:pt idx="283">
                  <c:v>44235</c:v>
                </c:pt>
                <c:pt idx="284">
                  <c:v>44236</c:v>
                </c:pt>
                <c:pt idx="285">
                  <c:v>44237</c:v>
                </c:pt>
                <c:pt idx="286">
                  <c:v>44238</c:v>
                </c:pt>
                <c:pt idx="287">
                  <c:v>44239</c:v>
                </c:pt>
                <c:pt idx="288">
                  <c:v>44240</c:v>
                </c:pt>
                <c:pt idx="289">
                  <c:v>44241</c:v>
                </c:pt>
                <c:pt idx="290">
                  <c:v>44242</c:v>
                </c:pt>
                <c:pt idx="291">
                  <c:v>44243</c:v>
                </c:pt>
                <c:pt idx="292">
                  <c:v>44244</c:v>
                </c:pt>
                <c:pt idx="293">
                  <c:v>44245</c:v>
                </c:pt>
                <c:pt idx="294">
                  <c:v>44246</c:v>
                </c:pt>
                <c:pt idx="295">
                  <c:v>44247</c:v>
                </c:pt>
                <c:pt idx="296">
                  <c:v>44248</c:v>
                </c:pt>
                <c:pt idx="297">
                  <c:v>44249</c:v>
                </c:pt>
                <c:pt idx="298">
                  <c:v>44250</c:v>
                </c:pt>
                <c:pt idx="299">
                  <c:v>44251</c:v>
                </c:pt>
                <c:pt idx="300">
                  <c:v>44252</c:v>
                </c:pt>
                <c:pt idx="301">
                  <c:v>44253</c:v>
                </c:pt>
                <c:pt idx="302">
                  <c:v>44254</c:v>
                </c:pt>
                <c:pt idx="303">
                  <c:v>44255</c:v>
                </c:pt>
                <c:pt idx="304">
                  <c:v>44256</c:v>
                </c:pt>
                <c:pt idx="305">
                  <c:v>44257</c:v>
                </c:pt>
                <c:pt idx="306">
                  <c:v>44258</c:v>
                </c:pt>
                <c:pt idx="307">
                  <c:v>44259</c:v>
                </c:pt>
                <c:pt idx="308">
                  <c:v>44260</c:v>
                </c:pt>
                <c:pt idx="309">
                  <c:v>44261</c:v>
                </c:pt>
                <c:pt idx="310">
                  <c:v>44262</c:v>
                </c:pt>
                <c:pt idx="311">
                  <c:v>44263</c:v>
                </c:pt>
                <c:pt idx="312">
                  <c:v>44264</c:v>
                </c:pt>
                <c:pt idx="313">
                  <c:v>44265</c:v>
                </c:pt>
                <c:pt idx="314">
                  <c:v>44266</c:v>
                </c:pt>
                <c:pt idx="315">
                  <c:v>44267</c:v>
                </c:pt>
                <c:pt idx="316">
                  <c:v>44268</c:v>
                </c:pt>
                <c:pt idx="317">
                  <c:v>44269</c:v>
                </c:pt>
                <c:pt idx="318">
                  <c:v>44270</c:v>
                </c:pt>
                <c:pt idx="319">
                  <c:v>44271</c:v>
                </c:pt>
                <c:pt idx="320">
                  <c:v>44272</c:v>
                </c:pt>
                <c:pt idx="321">
                  <c:v>44273</c:v>
                </c:pt>
                <c:pt idx="322">
                  <c:v>44274</c:v>
                </c:pt>
                <c:pt idx="323">
                  <c:v>44275</c:v>
                </c:pt>
                <c:pt idx="324">
                  <c:v>44276</c:v>
                </c:pt>
                <c:pt idx="325">
                  <c:v>44277</c:v>
                </c:pt>
                <c:pt idx="326">
                  <c:v>44278</c:v>
                </c:pt>
                <c:pt idx="327">
                  <c:v>44279</c:v>
                </c:pt>
                <c:pt idx="328">
                  <c:v>44280</c:v>
                </c:pt>
                <c:pt idx="329">
                  <c:v>44281</c:v>
                </c:pt>
                <c:pt idx="330">
                  <c:v>44282</c:v>
                </c:pt>
                <c:pt idx="331">
                  <c:v>44283</c:v>
                </c:pt>
                <c:pt idx="332">
                  <c:v>44284</c:v>
                </c:pt>
                <c:pt idx="333">
                  <c:v>44285</c:v>
                </c:pt>
                <c:pt idx="334">
                  <c:v>44286</c:v>
                </c:pt>
                <c:pt idx="335">
                  <c:v>44287</c:v>
                </c:pt>
                <c:pt idx="336">
                  <c:v>44288</c:v>
                </c:pt>
                <c:pt idx="337">
                  <c:v>44289</c:v>
                </c:pt>
                <c:pt idx="338">
                  <c:v>44290</c:v>
                </c:pt>
                <c:pt idx="339">
                  <c:v>44291</c:v>
                </c:pt>
                <c:pt idx="340">
                  <c:v>44292</c:v>
                </c:pt>
                <c:pt idx="341">
                  <c:v>44293</c:v>
                </c:pt>
                <c:pt idx="342">
                  <c:v>44294</c:v>
                </c:pt>
                <c:pt idx="343">
                  <c:v>44295</c:v>
                </c:pt>
                <c:pt idx="344">
                  <c:v>44296</c:v>
                </c:pt>
                <c:pt idx="345">
                  <c:v>44297</c:v>
                </c:pt>
                <c:pt idx="346">
                  <c:v>44298</c:v>
                </c:pt>
                <c:pt idx="347">
                  <c:v>44299</c:v>
                </c:pt>
                <c:pt idx="348">
                  <c:v>44300</c:v>
                </c:pt>
                <c:pt idx="349">
                  <c:v>44301</c:v>
                </c:pt>
                <c:pt idx="350">
                  <c:v>44302</c:v>
                </c:pt>
                <c:pt idx="351">
                  <c:v>44303</c:v>
                </c:pt>
                <c:pt idx="352">
                  <c:v>44304</c:v>
                </c:pt>
                <c:pt idx="353">
                  <c:v>44305</c:v>
                </c:pt>
                <c:pt idx="354">
                  <c:v>44306</c:v>
                </c:pt>
                <c:pt idx="355">
                  <c:v>44307</c:v>
                </c:pt>
                <c:pt idx="356">
                  <c:v>44308</c:v>
                </c:pt>
                <c:pt idx="357">
                  <c:v>44309</c:v>
                </c:pt>
                <c:pt idx="358">
                  <c:v>44310</c:v>
                </c:pt>
                <c:pt idx="359">
                  <c:v>44311</c:v>
                </c:pt>
                <c:pt idx="360">
                  <c:v>44312</c:v>
                </c:pt>
                <c:pt idx="361">
                  <c:v>44313</c:v>
                </c:pt>
                <c:pt idx="362">
                  <c:v>44314</c:v>
                </c:pt>
                <c:pt idx="363">
                  <c:v>44315</c:v>
                </c:pt>
                <c:pt idx="364">
                  <c:v>44316</c:v>
                </c:pt>
              </c:numCache>
            </c:numRef>
          </c:cat>
          <c:val>
            <c:numRef>
              <c:f>'Palautumisseuranta pohja'!$S$7:$S$371</c:f>
              <c:numCache>
                <c:formatCode>General</c:formatCode>
                <c:ptCount val="365"/>
                <c:pt idx="0" formatCode="0">
                  <c:v>9</c:v>
                </c:pt>
                <c:pt idx="364" formatCode="0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2AA-4654-B8EF-5B1E2879E6AA}"/>
            </c:ext>
          </c:extLst>
        </c:ser>
        <c:ser>
          <c:idx val="3"/>
          <c:order val="3"/>
          <c:tx>
            <c:v>Upper limit</c:v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dash"/>
              </a:ln>
              <a:effectLst/>
            </c:spPr>
            <c:trendlineType val="linear"/>
            <c:dispRSqr val="0"/>
            <c:dispEq val="0"/>
          </c:trendline>
          <c:cat>
            <c:numRef>
              <c:f>'Palautumisseuranta pohja'!$A$7:$A$371</c:f>
              <c:numCache>
                <c:formatCode>dd/mm/yyyy</c:formatCode>
                <c:ptCount val="365"/>
                <c:pt idx="0">
                  <c:v>43952</c:v>
                </c:pt>
                <c:pt idx="1">
                  <c:v>43953</c:v>
                </c:pt>
                <c:pt idx="2">
                  <c:v>43954</c:v>
                </c:pt>
                <c:pt idx="3">
                  <c:v>43955</c:v>
                </c:pt>
                <c:pt idx="4">
                  <c:v>43956</c:v>
                </c:pt>
                <c:pt idx="5">
                  <c:v>43957</c:v>
                </c:pt>
                <c:pt idx="6">
                  <c:v>43958</c:v>
                </c:pt>
                <c:pt idx="7">
                  <c:v>43959</c:v>
                </c:pt>
                <c:pt idx="8">
                  <c:v>43960</c:v>
                </c:pt>
                <c:pt idx="9">
                  <c:v>43961</c:v>
                </c:pt>
                <c:pt idx="10">
                  <c:v>43962</c:v>
                </c:pt>
                <c:pt idx="11">
                  <c:v>43963</c:v>
                </c:pt>
                <c:pt idx="12">
                  <c:v>43964</c:v>
                </c:pt>
                <c:pt idx="13">
                  <c:v>43965</c:v>
                </c:pt>
                <c:pt idx="14">
                  <c:v>43966</c:v>
                </c:pt>
                <c:pt idx="15">
                  <c:v>43967</c:v>
                </c:pt>
                <c:pt idx="16">
                  <c:v>43968</c:v>
                </c:pt>
                <c:pt idx="17">
                  <c:v>43969</c:v>
                </c:pt>
                <c:pt idx="18">
                  <c:v>43970</c:v>
                </c:pt>
                <c:pt idx="19">
                  <c:v>43971</c:v>
                </c:pt>
                <c:pt idx="20">
                  <c:v>43972</c:v>
                </c:pt>
                <c:pt idx="21">
                  <c:v>43973</c:v>
                </c:pt>
                <c:pt idx="22">
                  <c:v>43974</c:v>
                </c:pt>
                <c:pt idx="23">
                  <c:v>43975</c:v>
                </c:pt>
                <c:pt idx="24">
                  <c:v>43976</c:v>
                </c:pt>
                <c:pt idx="25">
                  <c:v>43977</c:v>
                </c:pt>
                <c:pt idx="26">
                  <c:v>43978</c:v>
                </c:pt>
                <c:pt idx="27">
                  <c:v>43979</c:v>
                </c:pt>
                <c:pt idx="28">
                  <c:v>43980</c:v>
                </c:pt>
                <c:pt idx="29">
                  <c:v>43981</c:v>
                </c:pt>
                <c:pt idx="30">
                  <c:v>43982</c:v>
                </c:pt>
                <c:pt idx="31">
                  <c:v>43983</c:v>
                </c:pt>
                <c:pt idx="32">
                  <c:v>43984</c:v>
                </c:pt>
                <c:pt idx="33">
                  <c:v>43985</c:v>
                </c:pt>
                <c:pt idx="34">
                  <c:v>43986</c:v>
                </c:pt>
                <c:pt idx="35">
                  <c:v>43987</c:v>
                </c:pt>
                <c:pt idx="36">
                  <c:v>43988</c:v>
                </c:pt>
                <c:pt idx="37">
                  <c:v>43989</c:v>
                </c:pt>
                <c:pt idx="38">
                  <c:v>43990</c:v>
                </c:pt>
                <c:pt idx="39">
                  <c:v>43991</c:v>
                </c:pt>
                <c:pt idx="40">
                  <c:v>43992</c:v>
                </c:pt>
                <c:pt idx="41">
                  <c:v>43993</c:v>
                </c:pt>
                <c:pt idx="42">
                  <c:v>43994</c:v>
                </c:pt>
                <c:pt idx="43">
                  <c:v>43995</c:v>
                </c:pt>
                <c:pt idx="44">
                  <c:v>43996</c:v>
                </c:pt>
                <c:pt idx="45">
                  <c:v>43997</c:v>
                </c:pt>
                <c:pt idx="46">
                  <c:v>43998</c:v>
                </c:pt>
                <c:pt idx="47">
                  <c:v>43999</c:v>
                </c:pt>
                <c:pt idx="48">
                  <c:v>44000</c:v>
                </c:pt>
                <c:pt idx="49">
                  <c:v>44001</c:v>
                </c:pt>
                <c:pt idx="50">
                  <c:v>44002</c:v>
                </c:pt>
                <c:pt idx="51">
                  <c:v>44003</c:v>
                </c:pt>
                <c:pt idx="52">
                  <c:v>44004</c:v>
                </c:pt>
                <c:pt idx="53">
                  <c:v>44005</c:v>
                </c:pt>
                <c:pt idx="54">
                  <c:v>44006</c:v>
                </c:pt>
                <c:pt idx="55">
                  <c:v>44007</c:v>
                </c:pt>
                <c:pt idx="56">
                  <c:v>44008</c:v>
                </c:pt>
                <c:pt idx="57">
                  <c:v>44009</c:v>
                </c:pt>
                <c:pt idx="58">
                  <c:v>44010</c:v>
                </c:pt>
                <c:pt idx="59">
                  <c:v>44011</c:v>
                </c:pt>
                <c:pt idx="60">
                  <c:v>44012</c:v>
                </c:pt>
                <c:pt idx="61">
                  <c:v>44013</c:v>
                </c:pt>
                <c:pt idx="62">
                  <c:v>44014</c:v>
                </c:pt>
                <c:pt idx="63">
                  <c:v>44015</c:v>
                </c:pt>
                <c:pt idx="64">
                  <c:v>44016</c:v>
                </c:pt>
                <c:pt idx="65">
                  <c:v>44017</c:v>
                </c:pt>
                <c:pt idx="66">
                  <c:v>44018</c:v>
                </c:pt>
                <c:pt idx="67">
                  <c:v>44019</c:v>
                </c:pt>
                <c:pt idx="68">
                  <c:v>44020</c:v>
                </c:pt>
                <c:pt idx="69">
                  <c:v>44021</c:v>
                </c:pt>
                <c:pt idx="70">
                  <c:v>44022</c:v>
                </c:pt>
                <c:pt idx="71">
                  <c:v>44023</c:v>
                </c:pt>
                <c:pt idx="72">
                  <c:v>44024</c:v>
                </c:pt>
                <c:pt idx="73">
                  <c:v>44025</c:v>
                </c:pt>
                <c:pt idx="74">
                  <c:v>44026</c:v>
                </c:pt>
                <c:pt idx="75">
                  <c:v>44027</c:v>
                </c:pt>
                <c:pt idx="76">
                  <c:v>44028</c:v>
                </c:pt>
                <c:pt idx="77">
                  <c:v>44029</c:v>
                </c:pt>
                <c:pt idx="78">
                  <c:v>44030</c:v>
                </c:pt>
                <c:pt idx="79">
                  <c:v>44031</c:v>
                </c:pt>
                <c:pt idx="80">
                  <c:v>44032</c:v>
                </c:pt>
                <c:pt idx="81">
                  <c:v>44033</c:v>
                </c:pt>
                <c:pt idx="82">
                  <c:v>44034</c:v>
                </c:pt>
                <c:pt idx="83">
                  <c:v>44035</c:v>
                </c:pt>
                <c:pt idx="84">
                  <c:v>44036</c:v>
                </c:pt>
                <c:pt idx="85">
                  <c:v>44037</c:v>
                </c:pt>
                <c:pt idx="86">
                  <c:v>44038</c:v>
                </c:pt>
                <c:pt idx="87">
                  <c:v>44039</c:v>
                </c:pt>
                <c:pt idx="88">
                  <c:v>44040</c:v>
                </c:pt>
                <c:pt idx="89">
                  <c:v>44041</c:v>
                </c:pt>
                <c:pt idx="90">
                  <c:v>44042</c:v>
                </c:pt>
                <c:pt idx="91">
                  <c:v>44043</c:v>
                </c:pt>
                <c:pt idx="92">
                  <c:v>44044</c:v>
                </c:pt>
                <c:pt idx="93">
                  <c:v>44045</c:v>
                </c:pt>
                <c:pt idx="94">
                  <c:v>44046</c:v>
                </c:pt>
                <c:pt idx="95">
                  <c:v>44047</c:v>
                </c:pt>
                <c:pt idx="96">
                  <c:v>44048</c:v>
                </c:pt>
                <c:pt idx="97">
                  <c:v>44049</c:v>
                </c:pt>
                <c:pt idx="98">
                  <c:v>44050</c:v>
                </c:pt>
                <c:pt idx="99">
                  <c:v>44051</c:v>
                </c:pt>
                <c:pt idx="100">
                  <c:v>44052</c:v>
                </c:pt>
                <c:pt idx="101">
                  <c:v>44053</c:v>
                </c:pt>
                <c:pt idx="102">
                  <c:v>44054</c:v>
                </c:pt>
                <c:pt idx="103">
                  <c:v>44055</c:v>
                </c:pt>
                <c:pt idx="104">
                  <c:v>44056</c:v>
                </c:pt>
                <c:pt idx="105">
                  <c:v>44057</c:v>
                </c:pt>
                <c:pt idx="106">
                  <c:v>44058</c:v>
                </c:pt>
                <c:pt idx="107">
                  <c:v>44059</c:v>
                </c:pt>
                <c:pt idx="108">
                  <c:v>44060</c:v>
                </c:pt>
                <c:pt idx="109">
                  <c:v>44061</c:v>
                </c:pt>
                <c:pt idx="110">
                  <c:v>44062</c:v>
                </c:pt>
                <c:pt idx="111">
                  <c:v>44063</c:v>
                </c:pt>
                <c:pt idx="112">
                  <c:v>44064</c:v>
                </c:pt>
                <c:pt idx="113">
                  <c:v>44065</c:v>
                </c:pt>
                <c:pt idx="114">
                  <c:v>44066</c:v>
                </c:pt>
                <c:pt idx="115">
                  <c:v>44067</c:v>
                </c:pt>
                <c:pt idx="116">
                  <c:v>44068</c:v>
                </c:pt>
                <c:pt idx="117">
                  <c:v>44069</c:v>
                </c:pt>
                <c:pt idx="118">
                  <c:v>44070</c:v>
                </c:pt>
                <c:pt idx="119">
                  <c:v>44071</c:v>
                </c:pt>
                <c:pt idx="120">
                  <c:v>44072</c:v>
                </c:pt>
                <c:pt idx="121">
                  <c:v>44073</c:v>
                </c:pt>
                <c:pt idx="122">
                  <c:v>44074</c:v>
                </c:pt>
                <c:pt idx="123">
                  <c:v>44075</c:v>
                </c:pt>
                <c:pt idx="124">
                  <c:v>44076</c:v>
                </c:pt>
                <c:pt idx="125">
                  <c:v>44077</c:v>
                </c:pt>
                <c:pt idx="126">
                  <c:v>44078</c:v>
                </c:pt>
                <c:pt idx="127">
                  <c:v>44079</c:v>
                </c:pt>
                <c:pt idx="128">
                  <c:v>44080</c:v>
                </c:pt>
                <c:pt idx="129">
                  <c:v>44081</c:v>
                </c:pt>
                <c:pt idx="130">
                  <c:v>44082</c:v>
                </c:pt>
                <c:pt idx="131">
                  <c:v>44083</c:v>
                </c:pt>
                <c:pt idx="132">
                  <c:v>44084</c:v>
                </c:pt>
                <c:pt idx="133">
                  <c:v>44085</c:v>
                </c:pt>
                <c:pt idx="134">
                  <c:v>44086</c:v>
                </c:pt>
                <c:pt idx="135">
                  <c:v>44087</c:v>
                </c:pt>
                <c:pt idx="136">
                  <c:v>44088</c:v>
                </c:pt>
                <c:pt idx="137">
                  <c:v>44089</c:v>
                </c:pt>
                <c:pt idx="138">
                  <c:v>44090</c:v>
                </c:pt>
                <c:pt idx="139">
                  <c:v>44091</c:v>
                </c:pt>
                <c:pt idx="140">
                  <c:v>44092</c:v>
                </c:pt>
                <c:pt idx="141">
                  <c:v>44093</c:v>
                </c:pt>
                <c:pt idx="142">
                  <c:v>44094</c:v>
                </c:pt>
                <c:pt idx="143">
                  <c:v>44095</c:v>
                </c:pt>
                <c:pt idx="144">
                  <c:v>44096</c:v>
                </c:pt>
                <c:pt idx="145">
                  <c:v>44097</c:v>
                </c:pt>
                <c:pt idx="146">
                  <c:v>44098</c:v>
                </c:pt>
                <c:pt idx="147">
                  <c:v>44099</c:v>
                </c:pt>
                <c:pt idx="148">
                  <c:v>44100</c:v>
                </c:pt>
                <c:pt idx="149">
                  <c:v>44101</c:v>
                </c:pt>
                <c:pt idx="150">
                  <c:v>44102</c:v>
                </c:pt>
                <c:pt idx="151">
                  <c:v>44103</c:v>
                </c:pt>
                <c:pt idx="152">
                  <c:v>44104</c:v>
                </c:pt>
                <c:pt idx="153">
                  <c:v>44105</c:v>
                </c:pt>
                <c:pt idx="154">
                  <c:v>44106</c:v>
                </c:pt>
                <c:pt idx="155">
                  <c:v>44107</c:v>
                </c:pt>
                <c:pt idx="156">
                  <c:v>44108</c:v>
                </c:pt>
                <c:pt idx="157">
                  <c:v>44109</c:v>
                </c:pt>
                <c:pt idx="158">
                  <c:v>44110</c:v>
                </c:pt>
                <c:pt idx="159">
                  <c:v>44111</c:v>
                </c:pt>
                <c:pt idx="160">
                  <c:v>44112</c:v>
                </c:pt>
                <c:pt idx="161">
                  <c:v>44113</c:v>
                </c:pt>
                <c:pt idx="162">
                  <c:v>44114</c:v>
                </c:pt>
                <c:pt idx="163">
                  <c:v>44115</c:v>
                </c:pt>
                <c:pt idx="164">
                  <c:v>44116</c:v>
                </c:pt>
                <c:pt idx="165">
                  <c:v>44117</c:v>
                </c:pt>
                <c:pt idx="166">
                  <c:v>44118</c:v>
                </c:pt>
                <c:pt idx="167">
                  <c:v>44119</c:v>
                </c:pt>
                <c:pt idx="168">
                  <c:v>44120</c:v>
                </c:pt>
                <c:pt idx="169">
                  <c:v>44121</c:v>
                </c:pt>
                <c:pt idx="170">
                  <c:v>44122</c:v>
                </c:pt>
                <c:pt idx="171">
                  <c:v>44123</c:v>
                </c:pt>
                <c:pt idx="172">
                  <c:v>44124</c:v>
                </c:pt>
                <c:pt idx="173">
                  <c:v>44125</c:v>
                </c:pt>
                <c:pt idx="174">
                  <c:v>44126</c:v>
                </c:pt>
                <c:pt idx="175">
                  <c:v>44127</c:v>
                </c:pt>
                <c:pt idx="176">
                  <c:v>44128</c:v>
                </c:pt>
                <c:pt idx="177">
                  <c:v>44129</c:v>
                </c:pt>
                <c:pt idx="178">
                  <c:v>44130</c:v>
                </c:pt>
                <c:pt idx="179">
                  <c:v>44131</c:v>
                </c:pt>
                <c:pt idx="180">
                  <c:v>44132</c:v>
                </c:pt>
                <c:pt idx="181">
                  <c:v>44133</c:v>
                </c:pt>
                <c:pt idx="182">
                  <c:v>44134</c:v>
                </c:pt>
                <c:pt idx="183">
                  <c:v>44135</c:v>
                </c:pt>
                <c:pt idx="184">
                  <c:v>44136</c:v>
                </c:pt>
                <c:pt idx="185">
                  <c:v>44137</c:v>
                </c:pt>
                <c:pt idx="186">
                  <c:v>44138</c:v>
                </c:pt>
                <c:pt idx="187">
                  <c:v>44139</c:v>
                </c:pt>
                <c:pt idx="188">
                  <c:v>44140</c:v>
                </c:pt>
                <c:pt idx="189">
                  <c:v>44141</c:v>
                </c:pt>
                <c:pt idx="190">
                  <c:v>44142</c:v>
                </c:pt>
                <c:pt idx="191">
                  <c:v>44143</c:v>
                </c:pt>
                <c:pt idx="192">
                  <c:v>44144</c:v>
                </c:pt>
                <c:pt idx="193">
                  <c:v>44145</c:v>
                </c:pt>
                <c:pt idx="194">
                  <c:v>44146</c:v>
                </c:pt>
                <c:pt idx="195">
                  <c:v>44147</c:v>
                </c:pt>
                <c:pt idx="196">
                  <c:v>44148</c:v>
                </c:pt>
                <c:pt idx="197">
                  <c:v>44149</c:v>
                </c:pt>
                <c:pt idx="198">
                  <c:v>44150</c:v>
                </c:pt>
                <c:pt idx="199">
                  <c:v>44151</c:v>
                </c:pt>
                <c:pt idx="200">
                  <c:v>44152</c:v>
                </c:pt>
                <c:pt idx="201">
                  <c:v>44153</c:v>
                </c:pt>
                <c:pt idx="202">
                  <c:v>44154</c:v>
                </c:pt>
                <c:pt idx="203">
                  <c:v>44155</c:v>
                </c:pt>
                <c:pt idx="204">
                  <c:v>44156</c:v>
                </c:pt>
                <c:pt idx="205">
                  <c:v>44157</c:v>
                </c:pt>
                <c:pt idx="206">
                  <c:v>44158</c:v>
                </c:pt>
                <c:pt idx="207">
                  <c:v>44159</c:v>
                </c:pt>
                <c:pt idx="208">
                  <c:v>44160</c:v>
                </c:pt>
                <c:pt idx="209">
                  <c:v>44161</c:v>
                </c:pt>
                <c:pt idx="210">
                  <c:v>44162</c:v>
                </c:pt>
                <c:pt idx="211">
                  <c:v>44163</c:v>
                </c:pt>
                <c:pt idx="212">
                  <c:v>44164</c:v>
                </c:pt>
                <c:pt idx="213">
                  <c:v>44165</c:v>
                </c:pt>
                <c:pt idx="214">
                  <c:v>44166</c:v>
                </c:pt>
                <c:pt idx="215">
                  <c:v>44167</c:v>
                </c:pt>
                <c:pt idx="216">
                  <c:v>44168</c:v>
                </c:pt>
                <c:pt idx="217">
                  <c:v>44169</c:v>
                </c:pt>
                <c:pt idx="218">
                  <c:v>44170</c:v>
                </c:pt>
                <c:pt idx="219">
                  <c:v>44171</c:v>
                </c:pt>
                <c:pt idx="220">
                  <c:v>44172</c:v>
                </c:pt>
                <c:pt idx="221">
                  <c:v>44173</c:v>
                </c:pt>
                <c:pt idx="222">
                  <c:v>44174</c:v>
                </c:pt>
                <c:pt idx="223">
                  <c:v>44175</c:v>
                </c:pt>
                <c:pt idx="224">
                  <c:v>44176</c:v>
                </c:pt>
                <c:pt idx="225">
                  <c:v>44177</c:v>
                </c:pt>
                <c:pt idx="226">
                  <c:v>44178</c:v>
                </c:pt>
                <c:pt idx="227">
                  <c:v>44179</c:v>
                </c:pt>
                <c:pt idx="228">
                  <c:v>44180</c:v>
                </c:pt>
                <c:pt idx="229">
                  <c:v>44181</c:v>
                </c:pt>
                <c:pt idx="230">
                  <c:v>44182</c:v>
                </c:pt>
                <c:pt idx="231">
                  <c:v>44183</c:v>
                </c:pt>
                <c:pt idx="232">
                  <c:v>44184</c:v>
                </c:pt>
                <c:pt idx="233">
                  <c:v>44185</c:v>
                </c:pt>
                <c:pt idx="234">
                  <c:v>44186</c:v>
                </c:pt>
                <c:pt idx="235">
                  <c:v>44187</c:v>
                </c:pt>
                <c:pt idx="236">
                  <c:v>44188</c:v>
                </c:pt>
                <c:pt idx="237">
                  <c:v>44189</c:v>
                </c:pt>
                <c:pt idx="238">
                  <c:v>44190</c:v>
                </c:pt>
                <c:pt idx="239">
                  <c:v>44191</c:v>
                </c:pt>
                <c:pt idx="240">
                  <c:v>44192</c:v>
                </c:pt>
                <c:pt idx="241">
                  <c:v>44193</c:v>
                </c:pt>
                <c:pt idx="242">
                  <c:v>44194</c:v>
                </c:pt>
                <c:pt idx="243">
                  <c:v>44195</c:v>
                </c:pt>
                <c:pt idx="244">
                  <c:v>44196</c:v>
                </c:pt>
                <c:pt idx="245">
                  <c:v>44197</c:v>
                </c:pt>
                <c:pt idx="246">
                  <c:v>44198</c:v>
                </c:pt>
                <c:pt idx="247">
                  <c:v>44199</c:v>
                </c:pt>
                <c:pt idx="248">
                  <c:v>44200</c:v>
                </c:pt>
                <c:pt idx="249">
                  <c:v>44201</c:v>
                </c:pt>
                <c:pt idx="250">
                  <c:v>44202</c:v>
                </c:pt>
                <c:pt idx="251">
                  <c:v>44203</c:v>
                </c:pt>
                <c:pt idx="252">
                  <c:v>44204</c:v>
                </c:pt>
                <c:pt idx="253">
                  <c:v>44205</c:v>
                </c:pt>
                <c:pt idx="254">
                  <c:v>44206</c:v>
                </c:pt>
                <c:pt idx="255">
                  <c:v>44207</c:v>
                </c:pt>
                <c:pt idx="256">
                  <c:v>44208</c:v>
                </c:pt>
                <c:pt idx="257">
                  <c:v>44209</c:v>
                </c:pt>
                <c:pt idx="258">
                  <c:v>44210</c:v>
                </c:pt>
                <c:pt idx="259">
                  <c:v>44211</c:v>
                </c:pt>
                <c:pt idx="260">
                  <c:v>44212</c:v>
                </c:pt>
                <c:pt idx="261">
                  <c:v>44213</c:v>
                </c:pt>
                <c:pt idx="262">
                  <c:v>44214</c:v>
                </c:pt>
                <c:pt idx="263">
                  <c:v>44215</c:v>
                </c:pt>
                <c:pt idx="264">
                  <c:v>44216</c:v>
                </c:pt>
                <c:pt idx="265">
                  <c:v>44217</c:v>
                </c:pt>
                <c:pt idx="266">
                  <c:v>44218</c:v>
                </c:pt>
                <c:pt idx="267">
                  <c:v>44219</c:v>
                </c:pt>
                <c:pt idx="268">
                  <c:v>44220</c:v>
                </c:pt>
                <c:pt idx="269">
                  <c:v>44221</c:v>
                </c:pt>
                <c:pt idx="270">
                  <c:v>44222</c:v>
                </c:pt>
                <c:pt idx="271">
                  <c:v>44223</c:v>
                </c:pt>
                <c:pt idx="272">
                  <c:v>44224</c:v>
                </c:pt>
                <c:pt idx="273">
                  <c:v>44225</c:v>
                </c:pt>
                <c:pt idx="274">
                  <c:v>44226</c:v>
                </c:pt>
                <c:pt idx="275">
                  <c:v>44227</c:v>
                </c:pt>
                <c:pt idx="276">
                  <c:v>44228</c:v>
                </c:pt>
                <c:pt idx="277">
                  <c:v>44229</c:v>
                </c:pt>
                <c:pt idx="278">
                  <c:v>44230</c:v>
                </c:pt>
                <c:pt idx="279">
                  <c:v>44231</c:v>
                </c:pt>
                <c:pt idx="280">
                  <c:v>44232</c:v>
                </c:pt>
                <c:pt idx="281">
                  <c:v>44233</c:v>
                </c:pt>
                <c:pt idx="282">
                  <c:v>44234</c:v>
                </c:pt>
                <c:pt idx="283">
                  <c:v>44235</c:v>
                </c:pt>
                <c:pt idx="284">
                  <c:v>44236</c:v>
                </c:pt>
                <c:pt idx="285">
                  <c:v>44237</c:v>
                </c:pt>
                <c:pt idx="286">
                  <c:v>44238</c:v>
                </c:pt>
                <c:pt idx="287">
                  <c:v>44239</c:v>
                </c:pt>
                <c:pt idx="288">
                  <c:v>44240</c:v>
                </c:pt>
                <c:pt idx="289">
                  <c:v>44241</c:v>
                </c:pt>
                <c:pt idx="290">
                  <c:v>44242</c:v>
                </c:pt>
                <c:pt idx="291">
                  <c:v>44243</c:v>
                </c:pt>
                <c:pt idx="292">
                  <c:v>44244</c:v>
                </c:pt>
                <c:pt idx="293">
                  <c:v>44245</c:v>
                </c:pt>
                <c:pt idx="294">
                  <c:v>44246</c:v>
                </c:pt>
                <c:pt idx="295">
                  <c:v>44247</c:v>
                </c:pt>
                <c:pt idx="296">
                  <c:v>44248</c:v>
                </c:pt>
                <c:pt idx="297">
                  <c:v>44249</c:v>
                </c:pt>
                <c:pt idx="298">
                  <c:v>44250</c:v>
                </c:pt>
                <c:pt idx="299">
                  <c:v>44251</c:v>
                </c:pt>
                <c:pt idx="300">
                  <c:v>44252</c:v>
                </c:pt>
                <c:pt idx="301">
                  <c:v>44253</c:v>
                </c:pt>
                <c:pt idx="302">
                  <c:v>44254</c:v>
                </c:pt>
                <c:pt idx="303">
                  <c:v>44255</c:v>
                </c:pt>
                <c:pt idx="304">
                  <c:v>44256</c:v>
                </c:pt>
                <c:pt idx="305">
                  <c:v>44257</c:v>
                </c:pt>
                <c:pt idx="306">
                  <c:v>44258</c:v>
                </c:pt>
                <c:pt idx="307">
                  <c:v>44259</c:v>
                </c:pt>
                <c:pt idx="308">
                  <c:v>44260</c:v>
                </c:pt>
                <c:pt idx="309">
                  <c:v>44261</c:v>
                </c:pt>
                <c:pt idx="310">
                  <c:v>44262</c:v>
                </c:pt>
                <c:pt idx="311">
                  <c:v>44263</c:v>
                </c:pt>
                <c:pt idx="312">
                  <c:v>44264</c:v>
                </c:pt>
                <c:pt idx="313">
                  <c:v>44265</c:v>
                </c:pt>
                <c:pt idx="314">
                  <c:v>44266</c:v>
                </c:pt>
                <c:pt idx="315">
                  <c:v>44267</c:v>
                </c:pt>
                <c:pt idx="316">
                  <c:v>44268</c:v>
                </c:pt>
                <c:pt idx="317">
                  <c:v>44269</c:v>
                </c:pt>
                <c:pt idx="318">
                  <c:v>44270</c:v>
                </c:pt>
                <c:pt idx="319">
                  <c:v>44271</c:v>
                </c:pt>
                <c:pt idx="320">
                  <c:v>44272</c:v>
                </c:pt>
                <c:pt idx="321">
                  <c:v>44273</c:v>
                </c:pt>
                <c:pt idx="322">
                  <c:v>44274</c:v>
                </c:pt>
                <c:pt idx="323">
                  <c:v>44275</c:v>
                </c:pt>
                <c:pt idx="324">
                  <c:v>44276</c:v>
                </c:pt>
                <c:pt idx="325">
                  <c:v>44277</c:v>
                </c:pt>
                <c:pt idx="326">
                  <c:v>44278</c:v>
                </c:pt>
                <c:pt idx="327">
                  <c:v>44279</c:v>
                </c:pt>
                <c:pt idx="328">
                  <c:v>44280</c:v>
                </c:pt>
                <c:pt idx="329">
                  <c:v>44281</c:v>
                </c:pt>
                <c:pt idx="330">
                  <c:v>44282</c:v>
                </c:pt>
                <c:pt idx="331">
                  <c:v>44283</c:v>
                </c:pt>
                <c:pt idx="332">
                  <c:v>44284</c:v>
                </c:pt>
                <c:pt idx="333">
                  <c:v>44285</c:v>
                </c:pt>
                <c:pt idx="334">
                  <c:v>44286</c:v>
                </c:pt>
                <c:pt idx="335">
                  <c:v>44287</c:v>
                </c:pt>
                <c:pt idx="336">
                  <c:v>44288</c:v>
                </c:pt>
                <c:pt idx="337">
                  <c:v>44289</c:v>
                </c:pt>
                <c:pt idx="338">
                  <c:v>44290</c:v>
                </c:pt>
                <c:pt idx="339">
                  <c:v>44291</c:v>
                </c:pt>
                <c:pt idx="340">
                  <c:v>44292</c:v>
                </c:pt>
                <c:pt idx="341">
                  <c:v>44293</c:v>
                </c:pt>
                <c:pt idx="342">
                  <c:v>44294</c:v>
                </c:pt>
                <c:pt idx="343">
                  <c:v>44295</c:v>
                </c:pt>
                <c:pt idx="344">
                  <c:v>44296</c:v>
                </c:pt>
                <c:pt idx="345">
                  <c:v>44297</c:v>
                </c:pt>
                <c:pt idx="346">
                  <c:v>44298</c:v>
                </c:pt>
                <c:pt idx="347">
                  <c:v>44299</c:v>
                </c:pt>
                <c:pt idx="348">
                  <c:v>44300</c:v>
                </c:pt>
                <c:pt idx="349">
                  <c:v>44301</c:v>
                </c:pt>
                <c:pt idx="350">
                  <c:v>44302</c:v>
                </c:pt>
                <c:pt idx="351">
                  <c:v>44303</c:v>
                </c:pt>
                <c:pt idx="352">
                  <c:v>44304</c:v>
                </c:pt>
                <c:pt idx="353">
                  <c:v>44305</c:v>
                </c:pt>
                <c:pt idx="354">
                  <c:v>44306</c:v>
                </c:pt>
                <c:pt idx="355">
                  <c:v>44307</c:v>
                </c:pt>
                <c:pt idx="356">
                  <c:v>44308</c:v>
                </c:pt>
                <c:pt idx="357">
                  <c:v>44309</c:v>
                </c:pt>
                <c:pt idx="358">
                  <c:v>44310</c:v>
                </c:pt>
                <c:pt idx="359">
                  <c:v>44311</c:v>
                </c:pt>
                <c:pt idx="360">
                  <c:v>44312</c:v>
                </c:pt>
                <c:pt idx="361">
                  <c:v>44313</c:v>
                </c:pt>
                <c:pt idx="362">
                  <c:v>44314</c:v>
                </c:pt>
                <c:pt idx="363">
                  <c:v>44315</c:v>
                </c:pt>
                <c:pt idx="364">
                  <c:v>44316</c:v>
                </c:pt>
              </c:numCache>
            </c:numRef>
          </c:cat>
          <c:val>
            <c:numRef>
              <c:f>'Palautumisseuranta pohja'!$T$7:$T$371</c:f>
              <c:numCache>
                <c:formatCode>General</c:formatCode>
                <c:ptCount val="365"/>
                <c:pt idx="0" formatCode="0.000">
                  <c:v>0</c:v>
                </c:pt>
                <c:pt idx="36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2AA-4654-B8EF-5B1E2879E6AA}"/>
            </c:ext>
          </c:extLst>
        </c:ser>
        <c:ser>
          <c:idx val="4"/>
          <c:order val="4"/>
          <c:tx>
            <c:v>Lower limit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Pt>
            <c:idx val="364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solidFill>
                  <a:schemeClr val="bg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02AA-4654-B8EF-5B1E2879E6AA}"/>
              </c:ext>
            </c:extLst>
          </c:dPt>
          <c:trendline>
            <c:spPr>
              <a:ln w="12700" cap="rnd">
                <a:solidFill>
                  <a:schemeClr val="tx1"/>
                </a:solidFill>
                <a:prstDash val="dash"/>
              </a:ln>
              <a:effectLst/>
            </c:spPr>
            <c:trendlineType val="linear"/>
            <c:dispRSqr val="0"/>
            <c:dispEq val="0"/>
          </c:trendline>
          <c:cat>
            <c:numRef>
              <c:f>'Palautumisseuranta pohja'!$A$7:$A$371</c:f>
              <c:numCache>
                <c:formatCode>dd/mm/yyyy</c:formatCode>
                <c:ptCount val="365"/>
                <c:pt idx="0">
                  <c:v>43952</c:v>
                </c:pt>
                <c:pt idx="1">
                  <c:v>43953</c:v>
                </c:pt>
                <c:pt idx="2">
                  <c:v>43954</c:v>
                </c:pt>
                <c:pt idx="3">
                  <c:v>43955</c:v>
                </c:pt>
                <c:pt idx="4">
                  <c:v>43956</c:v>
                </c:pt>
                <c:pt idx="5">
                  <c:v>43957</c:v>
                </c:pt>
                <c:pt idx="6">
                  <c:v>43958</c:v>
                </c:pt>
                <c:pt idx="7">
                  <c:v>43959</c:v>
                </c:pt>
                <c:pt idx="8">
                  <c:v>43960</c:v>
                </c:pt>
                <c:pt idx="9">
                  <c:v>43961</c:v>
                </c:pt>
                <c:pt idx="10">
                  <c:v>43962</c:v>
                </c:pt>
                <c:pt idx="11">
                  <c:v>43963</c:v>
                </c:pt>
                <c:pt idx="12">
                  <c:v>43964</c:v>
                </c:pt>
                <c:pt idx="13">
                  <c:v>43965</c:v>
                </c:pt>
                <c:pt idx="14">
                  <c:v>43966</c:v>
                </c:pt>
                <c:pt idx="15">
                  <c:v>43967</c:v>
                </c:pt>
                <c:pt idx="16">
                  <c:v>43968</c:v>
                </c:pt>
                <c:pt idx="17">
                  <c:v>43969</c:v>
                </c:pt>
                <c:pt idx="18">
                  <c:v>43970</c:v>
                </c:pt>
                <c:pt idx="19">
                  <c:v>43971</c:v>
                </c:pt>
                <c:pt idx="20">
                  <c:v>43972</c:v>
                </c:pt>
                <c:pt idx="21">
                  <c:v>43973</c:v>
                </c:pt>
                <c:pt idx="22">
                  <c:v>43974</c:v>
                </c:pt>
                <c:pt idx="23">
                  <c:v>43975</c:v>
                </c:pt>
                <c:pt idx="24">
                  <c:v>43976</c:v>
                </c:pt>
                <c:pt idx="25">
                  <c:v>43977</c:v>
                </c:pt>
                <c:pt idx="26">
                  <c:v>43978</c:v>
                </c:pt>
                <c:pt idx="27">
                  <c:v>43979</c:v>
                </c:pt>
                <c:pt idx="28">
                  <c:v>43980</c:v>
                </c:pt>
                <c:pt idx="29">
                  <c:v>43981</c:v>
                </c:pt>
                <c:pt idx="30">
                  <c:v>43982</c:v>
                </c:pt>
                <c:pt idx="31">
                  <c:v>43983</c:v>
                </c:pt>
                <c:pt idx="32">
                  <c:v>43984</c:v>
                </c:pt>
                <c:pt idx="33">
                  <c:v>43985</c:v>
                </c:pt>
                <c:pt idx="34">
                  <c:v>43986</c:v>
                </c:pt>
                <c:pt idx="35">
                  <c:v>43987</c:v>
                </c:pt>
                <c:pt idx="36">
                  <c:v>43988</c:v>
                </c:pt>
                <c:pt idx="37">
                  <c:v>43989</c:v>
                </c:pt>
                <c:pt idx="38">
                  <c:v>43990</c:v>
                </c:pt>
                <c:pt idx="39">
                  <c:v>43991</c:v>
                </c:pt>
                <c:pt idx="40">
                  <c:v>43992</c:v>
                </c:pt>
                <c:pt idx="41">
                  <c:v>43993</c:v>
                </c:pt>
                <c:pt idx="42">
                  <c:v>43994</c:v>
                </c:pt>
                <c:pt idx="43">
                  <c:v>43995</c:v>
                </c:pt>
                <c:pt idx="44">
                  <c:v>43996</c:v>
                </c:pt>
                <c:pt idx="45">
                  <c:v>43997</c:v>
                </c:pt>
                <c:pt idx="46">
                  <c:v>43998</c:v>
                </c:pt>
                <c:pt idx="47">
                  <c:v>43999</c:v>
                </c:pt>
                <c:pt idx="48">
                  <c:v>44000</c:v>
                </c:pt>
                <c:pt idx="49">
                  <c:v>44001</c:v>
                </c:pt>
                <c:pt idx="50">
                  <c:v>44002</c:v>
                </c:pt>
                <c:pt idx="51">
                  <c:v>44003</c:v>
                </c:pt>
                <c:pt idx="52">
                  <c:v>44004</c:v>
                </c:pt>
                <c:pt idx="53">
                  <c:v>44005</c:v>
                </c:pt>
                <c:pt idx="54">
                  <c:v>44006</c:v>
                </c:pt>
                <c:pt idx="55">
                  <c:v>44007</c:v>
                </c:pt>
                <c:pt idx="56">
                  <c:v>44008</c:v>
                </c:pt>
                <c:pt idx="57">
                  <c:v>44009</c:v>
                </c:pt>
                <c:pt idx="58">
                  <c:v>44010</c:v>
                </c:pt>
                <c:pt idx="59">
                  <c:v>44011</c:v>
                </c:pt>
                <c:pt idx="60">
                  <c:v>44012</c:v>
                </c:pt>
                <c:pt idx="61">
                  <c:v>44013</c:v>
                </c:pt>
                <c:pt idx="62">
                  <c:v>44014</c:v>
                </c:pt>
                <c:pt idx="63">
                  <c:v>44015</c:v>
                </c:pt>
                <c:pt idx="64">
                  <c:v>44016</c:v>
                </c:pt>
                <c:pt idx="65">
                  <c:v>44017</c:v>
                </c:pt>
                <c:pt idx="66">
                  <c:v>44018</c:v>
                </c:pt>
                <c:pt idx="67">
                  <c:v>44019</c:v>
                </c:pt>
                <c:pt idx="68">
                  <c:v>44020</c:v>
                </c:pt>
                <c:pt idx="69">
                  <c:v>44021</c:v>
                </c:pt>
                <c:pt idx="70">
                  <c:v>44022</c:v>
                </c:pt>
                <c:pt idx="71">
                  <c:v>44023</c:v>
                </c:pt>
                <c:pt idx="72">
                  <c:v>44024</c:v>
                </c:pt>
                <c:pt idx="73">
                  <c:v>44025</c:v>
                </c:pt>
                <c:pt idx="74">
                  <c:v>44026</c:v>
                </c:pt>
                <c:pt idx="75">
                  <c:v>44027</c:v>
                </c:pt>
                <c:pt idx="76">
                  <c:v>44028</c:v>
                </c:pt>
                <c:pt idx="77">
                  <c:v>44029</c:v>
                </c:pt>
                <c:pt idx="78">
                  <c:v>44030</c:v>
                </c:pt>
                <c:pt idx="79">
                  <c:v>44031</c:v>
                </c:pt>
                <c:pt idx="80">
                  <c:v>44032</c:v>
                </c:pt>
                <c:pt idx="81">
                  <c:v>44033</c:v>
                </c:pt>
                <c:pt idx="82">
                  <c:v>44034</c:v>
                </c:pt>
                <c:pt idx="83">
                  <c:v>44035</c:v>
                </c:pt>
                <c:pt idx="84">
                  <c:v>44036</c:v>
                </c:pt>
                <c:pt idx="85">
                  <c:v>44037</c:v>
                </c:pt>
                <c:pt idx="86">
                  <c:v>44038</c:v>
                </c:pt>
                <c:pt idx="87">
                  <c:v>44039</c:v>
                </c:pt>
                <c:pt idx="88">
                  <c:v>44040</c:v>
                </c:pt>
                <c:pt idx="89">
                  <c:v>44041</c:v>
                </c:pt>
                <c:pt idx="90">
                  <c:v>44042</c:v>
                </c:pt>
                <c:pt idx="91">
                  <c:v>44043</c:v>
                </c:pt>
                <c:pt idx="92">
                  <c:v>44044</c:v>
                </c:pt>
                <c:pt idx="93">
                  <c:v>44045</c:v>
                </c:pt>
                <c:pt idx="94">
                  <c:v>44046</c:v>
                </c:pt>
                <c:pt idx="95">
                  <c:v>44047</c:v>
                </c:pt>
                <c:pt idx="96">
                  <c:v>44048</c:v>
                </c:pt>
                <c:pt idx="97">
                  <c:v>44049</c:v>
                </c:pt>
                <c:pt idx="98">
                  <c:v>44050</c:v>
                </c:pt>
                <c:pt idx="99">
                  <c:v>44051</c:v>
                </c:pt>
                <c:pt idx="100">
                  <c:v>44052</c:v>
                </c:pt>
                <c:pt idx="101">
                  <c:v>44053</c:v>
                </c:pt>
                <c:pt idx="102">
                  <c:v>44054</c:v>
                </c:pt>
                <c:pt idx="103">
                  <c:v>44055</c:v>
                </c:pt>
                <c:pt idx="104">
                  <c:v>44056</c:v>
                </c:pt>
                <c:pt idx="105">
                  <c:v>44057</c:v>
                </c:pt>
                <c:pt idx="106">
                  <c:v>44058</c:v>
                </c:pt>
                <c:pt idx="107">
                  <c:v>44059</c:v>
                </c:pt>
                <c:pt idx="108">
                  <c:v>44060</c:v>
                </c:pt>
                <c:pt idx="109">
                  <c:v>44061</c:v>
                </c:pt>
                <c:pt idx="110">
                  <c:v>44062</c:v>
                </c:pt>
                <c:pt idx="111">
                  <c:v>44063</c:v>
                </c:pt>
                <c:pt idx="112">
                  <c:v>44064</c:v>
                </c:pt>
                <c:pt idx="113">
                  <c:v>44065</c:v>
                </c:pt>
                <c:pt idx="114">
                  <c:v>44066</c:v>
                </c:pt>
                <c:pt idx="115">
                  <c:v>44067</c:v>
                </c:pt>
                <c:pt idx="116">
                  <c:v>44068</c:v>
                </c:pt>
                <c:pt idx="117">
                  <c:v>44069</c:v>
                </c:pt>
                <c:pt idx="118">
                  <c:v>44070</c:v>
                </c:pt>
                <c:pt idx="119">
                  <c:v>44071</c:v>
                </c:pt>
                <c:pt idx="120">
                  <c:v>44072</c:v>
                </c:pt>
                <c:pt idx="121">
                  <c:v>44073</c:v>
                </c:pt>
                <c:pt idx="122">
                  <c:v>44074</c:v>
                </c:pt>
                <c:pt idx="123">
                  <c:v>44075</c:v>
                </c:pt>
                <c:pt idx="124">
                  <c:v>44076</c:v>
                </c:pt>
                <c:pt idx="125">
                  <c:v>44077</c:v>
                </c:pt>
                <c:pt idx="126">
                  <c:v>44078</c:v>
                </c:pt>
                <c:pt idx="127">
                  <c:v>44079</c:v>
                </c:pt>
                <c:pt idx="128">
                  <c:v>44080</c:v>
                </c:pt>
                <c:pt idx="129">
                  <c:v>44081</c:v>
                </c:pt>
                <c:pt idx="130">
                  <c:v>44082</c:v>
                </c:pt>
                <c:pt idx="131">
                  <c:v>44083</c:v>
                </c:pt>
                <c:pt idx="132">
                  <c:v>44084</c:v>
                </c:pt>
                <c:pt idx="133">
                  <c:v>44085</c:v>
                </c:pt>
                <c:pt idx="134">
                  <c:v>44086</c:v>
                </c:pt>
                <c:pt idx="135">
                  <c:v>44087</c:v>
                </c:pt>
                <c:pt idx="136">
                  <c:v>44088</c:v>
                </c:pt>
                <c:pt idx="137">
                  <c:v>44089</c:v>
                </c:pt>
                <c:pt idx="138">
                  <c:v>44090</c:v>
                </c:pt>
                <c:pt idx="139">
                  <c:v>44091</c:v>
                </c:pt>
                <c:pt idx="140">
                  <c:v>44092</c:v>
                </c:pt>
                <c:pt idx="141">
                  <c:v>44093</c:v>
                </c:pt>
                <c:pt idx="142">
                  <c:v>44094</c:v>
                </c:pt>
                <c:pt idx="143">
                  <c:v>44095</c:v>
                </c:pt>
                <c:pt idx="144">
                  <c:v>44096</c:v>
                </c:pt>
                <c:pt idx="145">
                  <c:v>44097</c:v>
                </c:pt>
                <c:pt idx="146">
                  <c:v>44098</c:v>
                </c:pt>
                <c:pt idx="147">
                  <c:v>44099</c:v>
                </c:pt>
                <c:pt idx="148">
                  <c:v>44100</c:v>
                </c:pt>
                <c:pt idx="149">
                  <c:v>44101</c:v>
                </c:pt>
                <c:pt idx="150">
                  <c:v>44102</c:v>
                </c:pt>
                <c:pt idx="151">
                  <c:v>44103</c:v>
                </c:pt>
                <c:pt idx="152">
                  <c:v>44104</c:v>
                </c:pt>
                <c:pt idx="153">
                  <c:v>44105</c:v>
                </c:pt>
                <c:pt idx="154">
                  <c:v>44106</c:v>
                </c:pt>
                <c:pt idx="155">
                  <c:v>44107</c:v>
                </c:pt>
                <c:pt idx="156">
                  <c:v>44108</c:v>
                </c:pt>
                <c:pt idx="157">
                  <c:v>44109</c:v>
                </c:pt>
                <c:pt idx="158">
                  <c:v>44110</c:v>
                </c:pt>
                <c:pt idx="159">
                  <c:v>44111</c:v>
                </c:pt>
                <c:pt idx="160">
                  <c:v>44112</c:v>
                </c:pt>
                <c:pt idx="161">
                  <c:v>44113</c:v>
                </c:pt>
                <c:pt idx="162">
                  <c:v>44114</c:v>
                </c:pt>
                <c:pt idx="163">
                  <c:v>44115</c:v>
                </c:pt>
                <c:pt idx="164">
                  <c:v>44116</c:v>
                </c:pt>
                <c:pt idx="165">
                  <c:v>44117</c:v>
                </c:pt>
                <c:pt idx="166">
                  <c:v>44118</c:v>
                </c:pt>
                <c:pt idx="167">
                  <c:v>44119</c:v>
                </c:pt>
                <c:pt idx="168">
                  <c:v>44120</c:v>
                </c:pt>
                <c:pt idx="169">
                  <c:v>44121</c:v>
                </c:pt>
                <c:pt idx="170">
                  <c:v>44122</c:v>
                </c:pt>
                <c:pt idx="171">
                  <c:v>44123</c:v>
                </c:pt>
                <c:pt idx="172">
                  <c:v>44124</c:v>
                </c:pt>
                <c:pt idx="173">
                  <c:v>44125</c:v>
                </c:pt>
                <c:pt idx="174">
                  <c:v>44126</c:v>
                </c:pt>
                <c:pt idx="175">
                  <c:v>44127</c:v>
                </c:pt>
                <c:pt idx="176">
                  <c:v>44128</c:v>
                </c:pt>
                <c:pt idx="177">
                  <c:v>44129</c:v>
                </c:pt>
                <c:pt idx="178">
                  <c:v>44130</c:v>
                </c:pt>
                <c:pt idx="179">
                  <c:v>44131</c:v>
                </c:pt>
                <c:pt idx="180">
                  <c:v>44132</c:v>
                </c:pt>
                <c:pt idx="181">
                  <c:v>44133</c:v>
                </c:pt>
                <c:pt idx="182">
                  <c:v>44134</c:v>
                </c:pt>
                <c:pt idx="183">
                  <c:v>44135</c:v>
                </c:pt>
                <c:pt idx="184">
                  <c:v>44136</c:v>
                </c:pt>
                <c:pt idx="185">
                  <c:v>44137</c:v>
                </c:pt>
                <c:pt idx="186">
                  <c:v>44138</c:v>
                </c:pt>
                <c:pt idx="187">
                  <c:v>44139</c:v>
                </c:pt>
                <c:pt idx="188">
                  <c:v>44140</c:v>
                </c:pt>
                <c:pt idx="189">
                  <c:v>44141</c:v>
                </c:pt>
                <c:pt idx="190">
                  <c:v>44142</c:v>
                </c:pt>
                <c:pt idx="191">
                  <c:v>44143</c:v>
                </c:pt>
                <c:pt idx="192">
                  <c:v>44144</c:v>
                </c:pt>
                <c:pt idx="193">
                  <c:v>44145</c:v>
                </c:pt>
                <c:pt idx="194">
                  <c:v>44146</c:v>
                </c:pt>
                <c:pt idx="195">
                  <c:v>44147</c:v>
                </c:pt>
                <c:pt idx="196">
                  <c:v>44148</c:v>
                </c:pt>
                <c:pt idx="197">
                  <c:v>44149</c:v>
                </c:pt>
                <c:pt idx="198">
                  <c:v>44150</c:v>
                </c:pt>
                <c:pt idx="199">
                  <c:v>44151</c:v>
                </c:pt>
                <c:pt idx="200">
                  <c:v>44152</c:v>
                </c:pt>
                <c:pt idx="201">
                  <c:v>44153</c:v>
                </c:pt>
                <c:pt idx="202">
                  <c:v>44154</c:v>
                </c:pt>
                <c:pt idx="203">
                  <c:v>44155</c:v>
                </c:pt>
                <c:pt idx="204">
                  <c:v>44156</c:v>
                </c:pt>
                <c:pt idx="205">
                  <c:v>44157</c:v>
                </c:pt>
                <c:pt idx="206">
                  <c:v>44158</c:v>
                </c:pt>
                <c:pt idx="207">
                  <c:v>44159</c:v>
                </c:pt>
                <c:pt idx="208">
                  <c:v>44160</c:v>
                </c:pt>
                <c:pt idx="209">
                  <c:v>44161</c:v>
                </c:pt>
                <c:pt idx="210">
                  <c:v>44162</c:v>
                </c:pt>
                <c:pt idx="211">
                  <c:v>44163</c:v>
                </c:pt>
                <c:pt idx="212">
                  <c:v>44164</c:v>
                </c:pt>
                <c:pt idx="213">
                  <c:v>44165</c:v>
                </c:pt>
                <c:pt idx="214">
                  <c:v>44166</c:v>
                </c:pt>
                <c:pt idx="215">
                  <c:v>44167</c:v>
                </c:pt>
                <c:pt idx="216">
                  <c:v>44168</c:v>
                </c:pt>
                <c:pt idx="217">
                  <c:v>44169</c:v>
                </c:pt>
                <c:pt idx="218">
                  <c:v>44170</c:v>
                </c:pt>
                <c:pt idx="219">
                  <c:v>44171</c:v>
                </c:pt>
                <c:pt idx="220">
                  <c:v>44172</c:v>
                </c:pt>
                <c:pt idx="221">
                  <c:v>44173</c:v>
                </c:pt>
                <c:pt idx="222">
                  <c:v>44174</c:v>
                </c:pt>
                <c:pt idx="223">
                  <c:v>44175</c:v>
                </c:pt>
                <c:pt idx="224">
                  <c:v>44176</c:v>
                </c:pt>
                <c:pt idx="225">
                  <c:v>44177</c:v>
                </c:pt>
                <c:pt idx="226">
                  <c:v>44178</c:v>
                </c:pt>
                <c:pt idx="227">
                  <c:v>44179</c:v>
                </c:pt>
                <c:pt idx="228">
                  <c:v>44180</c:v>
                </c:pt>
                <c:pt idx="229">
                  <c:v>44181</c:v>
                </c:pt>
                <c:pt idx="230">
                  <c:v>44182</c:v>
                </c:pt>
                <c:pt idx="231">
                  <c:v>44183</c:v>
                </c:pt>
                <c:pt idx="232">
                  <c:v>44184</c:v>
                </c:pt>
                <c:pt idx="233">
                  <c:v>44185</c:v>
                </c:pt>
                <c:pt idx="234">
                  <c:v>44186</c:v>
                </c:pt>
                <c:pt idx="235">
                  <c:v>44187</c:v>
                </c:pt>
                <c:pt idx="236">
                  <c:v>44188</c:v>
                </c:pt>
                <c:pt idx="237">
                  <c:v>44189</c:v>
                </c:pt>
                <c:pt idx="238">
                  <c:v>44190</c:v>
                </c:pt>
                <c:pt idx="239">
                  <c:v>44191</c:v>
                </c:pt>
                <c:pt idx="240">
                  <c:v>44192</c:v>
                </c:pt>
                <c:pt idx="241">
                  <c:v>44193</c:v>
                </c:pt>
                <c:pt idx="242">
                  <c:v>44194</c:v>
                </c:pt>
                <c:pt idx="243">
                  <c:v>44195</c:v>
                </c:pt>
                <c:pt idx="244">
                  <c:v>44196</c:v>
                </c:pt>
                <c:pt idx="245">
                  <c:v>44197</c:v>
                </c:pt>
                <c:pt idx="246">
                  <c:v>44198</c:v>
                </c:pt>
                <c:pt idx="247">
                  <c:v>44199</c:v>
                </c:pt>
                <c:pt idx="248">
                  <c:v>44200</c:v>
                </c:pt>
                <c:pt idx="249">
                  <c:v>44201</c:v>
                </c:pt>
                <c:pt idx="250">
                  <c:v>44202</c:v>
                </c:pt>
                <c:pt idx="251">
                  <c:v>44203</c:v>
                </c:pt>
                <c:pt idx="252">
                  <c:v>44204</c:v>
                </c:pt>
                <c:pt idx="253">
                  <c:v>44205</c:v>
                </c:pt>
                <c:pt idx="254">
                  <c:v>44206</c:v>
                </c:pt>
                <c:pt idx="255">
                  <c:v>44207</c:v>
                </c:pt>
                <c:pt idx="256">
                  <c:v>44208</c:v>
                </c:pt>
                <c:pt idx="257">
                  <c:v>44209</c:v>
                </c:pt>
                <c:pt idx="258">
                  <c:v>44210</c:v>
                </c:pt>
                <c:pt idx="259">
                  <c:v>44211</c:v>
                </c:pt>
                <c:pt idx="260">
                  <c:v>44212</c:v>
                </c:pt>
                <c:pt idx="261">
                  <c:v>44213</c:v>
                </c:pt>
                <c:pt idx="262">
                  <c:v>44214</c:v>
                </c:pt>
                <c:pt idx="263">
                  <c:v>44215</c:v>
                </c:pt>
                <c:pt idx="264">
                  <c:v>44216</c:v>
                </c:pt>
                <c:pt idx="265">
                  <c:v>44217</c:v>
                </c:pt>
                <c:pt idx="266">
                  <c:v>44218</c:v>
                </c:pt>
                <c:pt idx="267">
                  <c:v>44219</c:v>
                </c:pt>
                <c:pt idx="268">
                  <c:v>44220</c:v>
                </c:pt>
                <c:pt idx="269">
                  <c:v>44221</c:v>
                </c:pt>
                <c:pt idx="270">
                  <c:v>44222</c:v>
                </c:pt>
                <c:pt idx="271">
                  <c:v>44223</c:v>
                </c:pt>
                <c:pt idx="272">
                  <c:v>44224</c:v>
                </c:pt>
                <c:pt idx="273">
                  <c:v>44225</c:v>
                </c:pt>
                <c:pt idx="274">
                  <c:v>44226</c:v>
                </c:pt>
                <c:pt idx="275">
                  <c:v>44227</c:v>
                </c:pt>
                <c:pt idx="276">
                  <c:v>44228</c:v>
                </c:pt>
                <c:pt idx="277">
                  <c:v>44229</c:v>
                </c:pt>
                <c:pt idx="278">
                  <c:v>44230</c:v>
                </c:pt>
                <c:pt idx="279">
                  <c:v>44231</c:v>
                </c:pt>
                <c:pt idx="280">
                  <c:v>44232</c:v>
                </c:pt>
                <c:pt idx="281">
                  <c:v>44233</c:v>
                </c:pt>
                <c:pt idx="282">
                  <c:v>44234</c:v>
                </c:pt>
                <c:pt idx="283">
                  <c:v>44235</c:v>
                </c:pt>
                <c:pt idx="284">
                  <c:v>44236</c:v>
                </c:pt>
                <c:pt idx="285">
                  <c:v>44237</c:v>
                </c:pt>
                <c:pt idx="286">
                  <c:v>44238</c:v>
                </c:pt>
                <c:pt idx="287">
                  <c:v>44239</c:v>
                </c:pt>
                <c:pt idx="288">
                  <c:v>44240</c:v>
                </c:pt>
                <c:pt idx="289">
                  <c:v>44241</c:v>
                </c:pt>
                <c:pt idx="290">
                  <c:v>44242</c:v>
                </c:pt>
                <c:pt idx="291">
                  <c:v>44243</c:v>
                </c:pt>
                <c:pt idx="292">
                  <c:v>44244</c:v>
                </c:pt>
                <c:pt idx="293">
                  <c:v>44245</c:v>
                </c:pt>
                <c:pt idx="294">
                  <c:v>44246</c:v>
                </c:pt>
                <c:pt idx="295">
                  <c:v>44247</c:v>
                </c:pt>
                <c:pt idx="296">
                  <c:v>44248</c:v>
                </c:pt>
                <c:pt idx="297">
                  <c:v>44249</c:v>
                </c:pt>
                <c:pt idx="298">
                  <c:v>44250</c:v>
                </c:pt>
                <c:pt idx="299">
                  <c:v>44251</c:v>
                </c:pt>
                <c:pt idx="300">
                  <c:v>44252</c:v>
                </c:pt>
                <c:pt idx="301">
                  <c:v>44253</c:v>
                </c:pt>
                <c:pt idx="302">
                  <c:v>44254</c:v>
                </c:pt>
                <c:pt idx="303">
                  <c:v>44255</c:v>
                </c:pt>
                <c:pt idx="304">
                  <c:v>44256</c:v>
                </c:pt>
                <c:pt idx="305">
                  <c:v>44257</c:v>
                </c:pt>
                <c:pt idx="306">
                  <c:v>44258</c:v>
                </c:pt>
                <c:pt idx="307">
                  <c:v>44259</c:v>
                </c:pt>
                <c:pt idx="308">
                  <c:v>44260</c:v>
                </c:pt>
                <c:pt idx="309">
                  <c:v>44261</c:v>
                </c:pt>
                <c:pt idx="310">
                  <c:v>44262</c:v>
                </c:pt>
                <c:pt idx="311">
                  <c:v>44263</c:v>
                </c:pt>
                <c:pt idx="312">
                  <c:v>44264</c:v>
                </c:pt>
                <c:pt idx="313">
                  <c:v>44265</c:v>
                </c:pt>
                <c:pt idx="314">
                  <c:v>44266</c:v>
                </c:pt>
                <c:pt idx="315">
                  <c:v>44267</c:v>
                </c:pt>
                <c:pt idx="316">
                  <c:v>44268</c:v>
                </c:pt>
                <c:pt idx="317">
                  <c:v>44269</c:v>
                </c:pt>
                <c:pt idx="318">
                  <c:v>44270</c:v>
                </c:pt>
                <c:pt idx="319">
                  <c:v>44271</c:v>
                </c:pt>
                <c:pt idx="320">
                  <c:v>44272</c:v>
                </c:pt>
                <c:pt idx="321">
                  <c:v>44273</c:v>
                </c:pt>
                <c:pt idx="322">
                  <c:v>44274</c:v>
                </c:pt>
                <c:pt idx="323">
                  <c:v>44275</c:v>
                </c:pt>
                <c:pt idx="324">
                  <c:v>44276</c:v>
                </c:pt>
                <c:pt idx="325">
                  <c:v>44277</c:v>
                </c:pt>
                <c:pt idx="326">
                  <c:v>44278</c:v>
                </c:pt>
                <c:pt idx="327">
                  <c:v>44279</c:v>
                </c:pt>
                <c:pt idx="328">
                  <c:v>44280</c:v>
                </c:pt>
                <c:pt idx="329">
                  <c:v>44281</c:v>
                </c:pt>
                <c:pt idx="330">
                  <c:v>44282</c:v>
                </c:pt>
                <c:pt idx="331">
                  <c:v>44283</c:v>
                </c:pt>
                <c:pt idx="332">
                  <c:v>44284</c:v>
                </c:pt>
                <c:pt idx="333">
                  <c:v>44285</c:v>
                </c:pt>
                <c:pt idx="334">
                  <c:v>44286</c:v>
                </c:pt>
                <c:pt idx="335">
                  <c:v>44287</c:v>
                </c:pt>
                <c:pt idx="336">
                  <c:v>44288</c:v>
                </c:pt>
                <c:pt idx="337">
                  <c:v>44289</c:v>
                </c:pt>
                <c:pt idx="338">
                  <c:v>44290</c:v>
                </c:pt>
                <c:pt idx="339">
                  <c:v>44291</c:v>
                </c:pt>
                <c:pt idx="340">
                  <c:v>44292</c:v>
                </c:pt>
                <c:pt idx="341">
                  <c:v>44293</c:v>
                </c:pt>
                <c:pt idx="342">
                  <c:v>44294</c:v>
                </c:pt>
                <c:pt idx="343">
                  <c:v>44295</c:v>
                </c:pt>
                <c:pt idx="344">
                  <c:v>44296</c:v>
                </c:pt>
                <c:pt idx="345">
                  <c:v>44297</c:v>
                </c:pt>
                <c:pt idx="346">
                  <c:v>44298</c:v>
                </c:pt>
                <c:pt idx="347">
                  <c:v>44299</c:v>
                </c:pt>
                <c:pt idx="348">
                  <c:v>44300</c:v>
                </c:pt>
                <c:pt idx="349">
                  <c:v>44301</c:v>
                </c:pt>
                <c:pt idx="350">
                  <c:v>44302</c:v>
                </c:pt>
                <c:pt idx="351">
                  <c:v>44303</c:v>
                </c:pt>
                <c:pt idx="352">
                  <c:v>44304</c:v>
                </c:pt>
                <c:pt idx="353">
                  <c:v>44305</c:v>
                </c:pt>
                <c:pt idx="354">
                  <c:v>44306</c:v>
                </c:pt>
                <c:pt idx="355">
                  <c:v>44307</c:v>
                </c:pt>
                <c:pt idx="356">
                  <c:v>44308</c:v>
                </c:pt>
                <c:pt idx="357">
                  <c:v>44309</c:v>
                </c:pt>
                <c:pt idx="358">
                  <c:v>44310</c:v>
                </c:pt>
                <c:pt idx="359">
                  <c:v>44311</c:v>
                </c:pt>
                <c:pt idx="360">
                  <c:v>44312</c:v>
                </c:pt>
                <c:pt idx="361">
                  <c:v>44313</c:v>
                </c:pt>
                <c:pt idx="362">
                  <c:v>44314</c:v>
                </c:pt>
                <c:pt idx="363">
                  <c:v>44315</c:v>
                </c:pt>
                <c:pt idx="364">
                  <c:v>44316</c:v>
                </c:pt>
              </c:numCache>
            </c:numRef>
          </c:cat>
          <c:val>
            <c:numRef>
              <c:f>'Palautumisseuranta pohja'!$U$7:$U$371</c:f>
              <c:numCache>
                <c:formatCode>General</c:formatCode>
                <c:ptCount val="365"/>
                <c:pt idx="0">
                  <c:v>0</c:v>
                </c:pt>
                <c:pt idx="36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2AA-4654-B8EF-5B1E2879E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487000"/>
        <c:axId val="393487392"/>
      </c:lineChart>
      <c:dateAx>
        <c:axId val="393487000"/>
        <c:scaling>
          <c:orientation val="minMax"/>
          <c:min val="43952"/>
        </c:scaling>
        <c:delete val="0"/>
        <c:axPos val="b"/>
        <c:numFmt formatCode="d\.m\.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93487392"/>
        <c:crosses val="autoZero"/>
        <c:auto val="1"/>
        <c:lblOffset val="100"/>
        <c:baseTimeUnit val="days"/>
        <c:majorUnit val="7"/>
      </c:dateAx>
      <c:valAx>
        <c:axId val="393487392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9348700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4.5840925925925931E-2"/>
          <c:y val="7.198333333333333E-2"/>
          <c:w val="0.93833277777777779"/>
          <c:h val="9.2757223338714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Ortostaattinen (syke)</a:t>
            </a:r>
          </a:p>
        </c:rich>
      </c:tx>
      <c:layout>
        <c:manualLayout>
          <c:xMode val="edge"/>
          <c:yMode val="edge"/>
          <c:x val="0.4003720102245755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010425780110821"/>
          <c:w val="0.89208723310050464"/>
          <c:h val="0.67554108621037756"/>
        </c:manualLayout>
      </c:layout>
      <c:lineChart>
        <c:grouping val="standard"/>
        <c:varyColors val="0"/>
        <c:ser>
          <c:idx val="0"/>
          <c:order val="0"/>
          <c:tx>
            <c:v>Makuusyke</c:v>
          </c:tx>
          <c:marker>
            <c:symbol val="diamond"/>
            <c:size val="6"/>
          </c:marker>
          <c:cat>
            <c:strRef>
              <c:f>'Ortostaattinen testi pohja'!$A$17:$A$40</c:f>
              <c:strCache>
                <c:ptCount val="1"/>
                <c:pt idx="0">
                  <c:v>esim.</c:v>
                </c:pt>
              </c:strCache>
            </c:strRef>
          </c:cat>
          <c:val>
            <c:numRef>
              <c:f>'Ortostaattinen testi pohja'!$B$17:$B$40</c:f>
              <c:numCache>
                <c:formatCode>General</c:formatCode>
                <c:ptCount val="24"/>
                <c:pt idx="0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03-4AFB-9A99-7900B49EC4E1}"/>
            </c:ext>
          </c:extLst>
        </c:ser>
        <c:ser>
          <c:idx val="1"/>
          <c:order val="1"/>
          <c:tx>
            <c:v>Seisomasyke</c:v>
          </c:tx>
          <c:marker>
            <c:symbol val="square"/>
            <c:size val="5"/>
          </c:marker>
          <c:cat>
            <c:strRef>
              <c:f>'Ortostaattinen testi pohja'!$A$17:$A$40</c:f>
              <c:strCache>
                <c:ptCount val="1"/>
                <c:pt idx="0">
                  <c:v>esim.</c:v>
                </c:pt>
              </c:strCache>
            </c:strRef>
          </c:cat>
          <c:val>
            <c:numRef>
              <c:f>'Ortostaattinen testi pohja'!$D$17:$D$40</c:f>
              <c:numCache>
                <c:formatCode>General</c:formatCode>
                <c:ptCount val="24"/>
                <c:pt idx="0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03-4AFB-9A99-7900B49EC4E1}"/>
            </c:ext>
          </c:extLst>
        </c:ser>
        <c:ser>
          <c:idx val="2"/>
          <c:order val="2"/>
          <c:tx>
            <c:v>Maksimipiikki</c:v>
          </c:tx>
          <c:marker>
            <c:symbol val="triangle"/>
            <c:size val="5"/>
          </c:marker>
          <c:cat>
            <c:strRef>
              <c:f>'Ortostaattinen testi pohja'!$A$17:$A$40</c:f>
              <c:strCache>
                <c:ptCount val="1"/>
                <c:pt idx="0">
                  <c:v>esim.</c:v>
                </c:pt>
              </c:strCache>
            </c:strRef>
          </c:cat>
          <c:val>
            <c:numRef>
              <c:f>'Ortostaattinen testi pohja'!$F$17:$F$40</c:f>
              <c:numCache>
                <c:formatCode>General</c:formatCode>
                <c:ptCount val="24"/>
                <c:pt idx="0">
                  <c:v>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03-4AFB-9A99-7900B49EC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773824"/>
        <c:axId val="223775744"/>
      </c:lineChart>
      <c:catAx>
        <c:axId val="223773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i-FI"/>
                  <a:t>Pvm</a:t>
                </a:r>
              </a:p>
            </c:rich>
          </c:tx>
          <c:layout>
            <c:manualLayout>
              <c:xMode val="edge"/>
              <c:yMode val="edge"/>
              <c:x val="0.91064842856181438"/>
              <c:y val="0.91789821635198809"/>
            </c:manualLayout>
          </c:layout>
          <c:overlay val="0"/>
        </c:title>
        <c:numFmt formatCode="d\.m\.yy;@" sourceLinked="0"/>
        <c:majorTickMark val="none"/>
        <c:minorTickMark val="none"/>
        <c:tickLblPos val="nextTo"/>
        <c:spPr>
          <a:ln w="22225">
            <a:solidFill>
              <a:schemeClr val="tx1"/>
            </a:solidFill>
            <a:tailEnd type="triangle"/>
          </a:ln>
        </c:spPr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i-FI"/>
          </a:p>
        </c:txPr>
        <c:crossAx val="223775744"/>
        <c:crosses val="autoZero"/>
        <c:auto val="0"/>
        <c:lblAlgn val="ctr"/>
        <c:lblOffset val="100"/>
        <c:noMultiLvlLbl val="0"/>
      </c:catAx>
      <c:valAx>
        <c:axId val="223775744"/>
        <c:scaling>
          <c:orientation val="minMax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spPr>
          <a:ln w="22225">
            <a:solidFill>
              <a:schemeClr val="tx1"/>
            </a:solidFill>
            <a:tailEnd type="triangle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i-FI"/>
          </a:p>
        </c:txPr>
        <c:crossAx val="223773824"/>
        <c:crosses val="autoZero"/>
        <c:crossBetween val="between"/>
        <c:minorUnit val="0.5"/>
      </c:valAx>
    </c:plotArea>
    <c:legend>
      <c:legendPos val="t"/>
      <c:layout>
        <c:manualLayout>
          <c:xMode val="edge"/>
          <c:yMode val="edge"/>
          <c:x val="9.9299140264947197E-2"/>
          <c:y val="7.2245073843381524E-2"/>
          <c:w val="0.77976334688933113"/>
          <c:h val="8.0799434253024008E-2"/>
        </c:manualLayout>
      </c:layout>
      <c:overlay val="0"/>
    </c:legend>
    <c:plotVisOnly val="1"/>
    <c:dispBlanksAs val="gap"/>
    <c:showDLblsOverMax val="0"/>
  </c:chart>
  <c:spPr>
    <a:ln w="9525">
      <a:solidFill>
        <a:schemeClr val="bg1">
          <a:lumMod val="6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i-FI"/>
    </a:p>
  </c:tx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Ortostaattinen (sykevälivaihtelu)</a:t>
            </a:r>
          </a:p>
        </c:rich>
      </c:tx>
      <c:layout>
        <c:manualLayout>
          <c:xMode val="edge"/>
          <c:yMode val="edge"/>
          <c:x val="0.4003720102245755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010425780110821"/>
          <c:w val="0.89208723310050464"/>
          <c:h val="0.67554108621037756"/>
        </c:manualLayout>
      </c:layout>
      <c:lineChart>
        <c:grouping val="standard"/>
        <c:varyColors val="0"/>
        <c:ser>
          <c:idx val="0"/>
          <c:order val="0"/>
          <c:tx>
            <c:v>MakuuRMSSD</c:v>
          </c:tx>
          <c:marker>
            <c:symbol val="diamond"/>
            <c:size val="6"/>
          </c:marker>
          <c:cat>
            <c:strRef>
              <c:f>'Ortostaattinen testi pohja'!$A$17:$A$40</c:f>
              <c:strCache>
                <c:ptCount val="1"/>
                <c:pt idx="0">
                  <c:v>esim.</c:v>
                </c:pt>
              </c:strCache>
            </c:strRef>
          </c:cat>
          <c:val>
            <c:numRef>
              <c:f>'Ortostaattinen testi pohja'!$C$17:$C$40</c:f>
              <c:numCache>
                <c:formatCode>General</c:formatCode>
                <c:ptCount val="24"/>
                <c:pt idx="0">
                  <c:v>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D4-4367-B56E-B2348EB575AD}"/>
            </c:ext>
          </c:extLst>
        </c:ser>
        <c:ser>
          <c:idx val="1"/>
          <c:order val="1"/>
          <c:tx>
            <c:v>SeisomaRMSSD</c:v>
          </c:tx>
          <c:marker>
            <c:symbol val="square"/>
            <c:size val="5"/>
          </c:marker>
          <c:cat>
            <c:strRef>
              <c:f>'Ortostaattinen testi pohja'!$A$17:$A$40</c:f>
              <c:strCache>
                <c:ptCount val="1"/>
                <c:pt idx="0">
                  <c:v>esim.</c:v>
                </c:pt>
              </c:strCache>
            </c:strRef>
          </c:cat>
          <c:val>
            <c:numRef>
              <c:f>'Ortostaattinen testi pohja'!$E$17:$E$40</c:f>
              <c:numCache>
                <c:formatCode>General</c:formatCode>
                <c:ptCount val="24"/>
                <c:pt idx="0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D4-4367-B56E-B2348EB57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773824"/>
        <c:axId val="223775744"/>
      </c:lineChart>
      <c:catAx>
        <c:axId val="223773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i-FI"/>
                  <a:t>Pvm</a:t>
                </a:r>
              </a:p>
            </c:rich>
          </c:tx>
          <c:layout>
            <c:manualLayout>
              <c:xMode val="edge"/>
              <c:yMode val="edge"/>
              <c:x val="0.91064842856181438"/>
              <c:y val="0.91789821635198809"/>
            </c:manualLayout>
          </c:layout>
          <c:overlay val="0"/>
        </c:title>
        <c:numFmt formatCode="d\.m\.yy;@" sourceLinked="0"/>
        <c:majorTickMark val="none"/>
        <c:minorTickMark val="none"/>
        <c:tickLblPos val="nextTo"/>
        <c:spPr>
          <a:ln w="22225">
            <a:solidFill>
              <a:schemeClr val="tx1"/>
            </a:solidFill>
            <a:tailEnd type="triangle"/>
          </a:ln>
        </c:spPr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i-FI"/>
          </a:p>
        </c:txPr>
        <c:crossAx val="223775744"/>
        <c:crosses val="autoZero"/>
        <c:auto val="0"/>
        <c:lblAlgn val="ctr"/>
        <c:lblOffset val="100"/>
        <c:noMultiLvlLbl val="0"/>
      </c:catAx>
      <c:valAx>
        <c:axId val="223775744"/>
        <c:scaling>
          <c:orientation val="minMax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spPr>
          <a:ln w="22225">
            <a:solidFill>
              <a:schemeClr val="tx1"/>
            </a:solidFill>
            <a:tailEnd type="triangle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i-FI"/>
          </a:p>
        </c:txPr>
        <c:crossAx val="223773824"/>
        <c:crosses val="autoZero"/>
        <c:crossBetween val="between"/>
        <c:minorUnit val="0.5"/>
      </c:valAx>
    </c:plotArea>
    <c:legend>
      <c:legendPos val="t"/>
      <c:layout>
        <c:manualLayout>
          <c:xMode val="edge"/>
          <c:yMode val="edge"/>
          <c:x val="9.7658720317440634E-2"/>
          <c:y val="5.8701168577994144E-2"/>
          <c:w val="0.77976334688933113"/>
          <c:h val="8.0799434253024008E-2"/>
        </c:manualLayout>
      </c:layout>
      <c:overlay val="0"/>
    </c:legend>
    <c:plotVisOnly val="1"/>
    <c:dispBlanksAs val="gap"/>
    <c:showDLblsOverMax val="0"/>
  </c:chart>
  <c:spPr>
    <a:ln w="9525">
      <a:solidFill>
        <a:schemeClr val="bg1">
          <a:lumMod val="6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i-FI"/>
    </a:p>
  </c:tx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0</xdr:row>
      <xdr:rowOff>0</xdr:rowOff>
    </xdr:from>
    <xdr:to>
      <xdr:col>14</xdr:col>
      <xdr:colOff>393660</xdr:colOff>
      <xdr:row>20</xdr:row>
      <xdr:rowOff>80940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5700A8E-1A6C-4FD0-AB86-A5CDEA48D9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388620</xdr:colOff>
      <xdr:row>0</xdr:row>
      <xdr:rowOff>0</xdr:rowOff>
    </xdr:from>
    <xdr:to>
      <xdr:col>23</xdr:col>
      <xdr:colOff>411480</xdr:colOff>
      <xdr:row>20</xdr:row>
      <xdr:rowOff>80940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86987390-B9EF-4EDA-B5B1-A8A67D377B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41366</xdr:colOff>
      <xdr:row>20</xdr:row>
      <xdr:rowOff>72934</xdr:rowOff>
    </xdr:from>
    <xdr:to>
      <xdr:col>14</xdr:col>
      <xdr:colOff>396926</xdr:colOff>
      <xdr:row>39</xdr:row>
      <xdr:rowOff>92914</xdr:rowOff>
    </xdr:to>
    <xdr:graphicFrame macro="">
      <xdr:nvGraphicFramePr>
        <xdr:cNvPr id="4" name="Chart 10">
          <a:extLst>
            <a:ext uri="{FF2B5EF4-FFF2-40B4-BE49-F238E27FC236}">
              <a16:creationId xmlns:a16="http://schemas.microsoft.com/office/drawing/2014/main" id="{86AF9F24-0604-4605-ADD8-0BF02EB19B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388619</xdr:colOff>
      <xdr:row>20</xdr:row>
      <xdr:rowOff>72934</xdr:rowOff>
    </xdr:from>
    <xdr:to>
      <xdr:col>23</xdr:col>
      <xdr:colOff>403859</xdr:colOff>
      <xdr:row>39</xdr:row>
      <xdr:rowOff>108857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07DC363-2031-435B-B6C6-8074BB732983}"/>
            </a:ext>
          </a:extLst>
        </xdr:cNvPr>
        <xdr:cNvSpPr txBox="1"/>
      </xdr:nvSpPr>
      <xdr:spPr>
        <a:xfrm>
          <a:off x="11013076" y="3458391"/>
          <a:ext cx="5501640" cy="3138352"/>
        </a:xfrm>
        <a:prstGeom prst="rect">
          <a:avLst/>
        </a:prstGeom>
        <a:solidFill>
          <a:schemeClr val="lt1"/>
        </a:solidFill>
        <a:ln w="9525" cmpd="sng">
          <a:solidFill>
            <a:schemeClr val="accent5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400" b="1" i="0" u="none" strike="noStrike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Tulosten</a:t>
          </a:r>
          <a:r>
            <a:rPr lang="fi-FI" sz="1400" b="1" i="0" u="none" strike="noStrike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tulkinta:</a:t>
          </a:r>
        </a:p>
        <a:p>
          <a:r>
            <a:rPr lang="fi-FI" sz="1400" b="1" i="0" u="none" strike="noStrike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fi-FI" sz="1100" b="0" i="0" u="none" strike="noStrike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Palautumismittaustulokset tulee aina tulkita yhdessä urheilijan palautuneisuustuntemuksen </a:t>
          </a:r>
        </a:p>
        <a:p>
          <a:r>
            <a:rPr lang="fi-FI" sz="1100" b="0" i="0" u="none" strike="noStrike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  ja harjoittelutietojen kanssa.</a:t>
          </a:r>
        </a:p>
        <a:p>
          <a:r>
            <a:rPr lang="fi-FI" sz="1100" b="0" i="0" u="none" strike="noStrike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- Kannattaa seurata päivittäisten arvojen lisäksi, viikon liukuvaa keskiarvoa</a:t>
          </a:r>
        </a:p>
        <a:p>
          <a:r>
            <a:rPr lang="fi-FI" sz="1100" b="0" i="0" u="none" strike="noStrike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- Jos arvot ovat normaalitason ulkopuolella (katkoviivojen väli), kannattaa miettiä onko </a:t>
          </a:r>
        </a:p>
        <a:p>
          <a:r>
            <a:rPr lang="fi-FI" sz="1100" b="0" i="0" u="none" strike="noStrike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 harjoittelulla pyritty tähän.</a:t>
          </a:r>
        </a:p>
        <a:p>
          <a:r>
            <a:rPr lang="fi-FI" sz="1100" b="0" i="0" u="none" strike="noStrike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- Jos syke on normaalia korkeampi ja sykevälivaihtelu matalampi, se viittaa kuormittuneeseen </a:t>
          </a:r>
        </a:p>
        <a:p>
          <a:r>
            <a:rPr lang="fi-FI" sz="1100" b="0" i="0" u="none" strike="noStrike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  tilaan (kuormitus voi olla harjoittelusta tai jostakin muusta). Voi myös joskus liittyä siihen, </a:t>
          </a:r>
        </a:p>
        <a:p>
          <a:r>
            <a:rPr lang="fi-FI" sz="1100" b="0" i="0" u="none" strike="noStrike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  että harjoittelua on kevennetty runsaasti. </a:t>
          </a:r>
        </a:p>
        <a:p>
          <a:r>
            <a:rPr lang="fi-FI" sz="1100" b="0" i="0" u="none" strike="noStrike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- Kestävyyspainotteinen harjoittelu voi laskea sykkeen normaalitasoa matalammalle ja </a:t>
          </a:r>
        </a:p>
        <a:p>
          <a:r>
            <a:rPr lang="fi-FI" sz="1100" b="0" i="0" u="none" strike="noStrike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  sykevälivaihtelun korkeammalle. Jos taustalla on kuormittavaa harjoittelua, tämä viittaa </a:t>
          </a:r>
        </a:p>
        <a:p>
          <a:r>
            <a:rPr lang="fi-FI" sz="1100" b="0" i="0" u="none" strike="noStrike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  kuormittuneisuuteen (parasympaattinen yliaktiivisuus).</a:t>
          </a:r>
        </a:p>
        <a:p>
          <a:endParaRPr lang="fi-FI" sz="14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i-FI" sz="1100"/>
        </a:p>
      </xdr:txBody>
    </xdr:sp>
    <xdr:clientData/>
  </xdr:twoCellAnchor>
  <xdr:twoCellAnchor>
    <xdr:from>
      <xdr:col>6</xdr:col>
      <xdr:colOff>30480</xdr:colOff>
      <xdr:row>39</xdr:row>
      <xdr:rowOff>106680</xdr:rowOff>
    </xdr:from>
    <xdr:to>
      <xdr:col>14</xdr:col>
      <xdr:colOff>388620</xdr:colOff>
      <xdr:row>44</xdr:row>
      <xdr:rowOff>83820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B880555-6C2C-4DD2-ADE5-DBD710C88811}"/>
            </a:ext>
          </a:extLst>
        </xdr:cNvPr>
        <xdr:cNvSpPr txBox="1"/>
      </xdr:nvSpPr>
      <xdr:spPr>
        <a:xfrm>
          <a:off x="5600700" y="6743700"/>
          <a:ext cx="5402580" cy="815340"/>
        </a:xfrm>
        <a:prstGeom prst="rect">
          <a:avLst/>
        </a:prstGeom>
        <a:solidFill>
          <a:schemeClr val="lt1"/>
        </a:solidFill>
        <a:ln w="9525" cmpd="sng">
          <a:solidFill>
            <a:schemeClr val="accent5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400" b="1" i="0" u="none" strike="noStrike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Palautuneisuustuntemus</a:t>
          </a:r>
          <a:r>
            <a:rPr lang="fi-FI" sz="1400" b="1" i="0" u="none" strike="noStrike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r>
            <a:rPr lang="fi-FI" sz="1400" b="1" i="0" u="none" strike="noStrike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fi-FI" sz="1100" b="0" i="0" u="none" strike="noStrike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Asteikko 0-10 (0=erittäin kuormittunut olo  &gt;&gt; 10=täydellisen palautunut olo)</a:t>
          </a:r>
        </a:p>
        <a:p>
          <a:r>
            <a:rPr lang="fi-FI" sz="1100" b="0" i="0" u="none" strike="noStrike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- Arvioi aina samaan aikaan päivästä </a:t>
          </a:r>
        </a:p>
        <a:p>
          <a:endParaRPr lang="fi-FI" sz="14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i-FI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33</xdr:row>
      <xdr:rowOff>53340</xdr:rowOff>
    </xdr:from>
    <xdr:to>
      <xdr:col>18</xdr:col>
      <xdr:colOff>449580</xdr:colOff>
      <xdr:row>53</xdr:row>
      <xdr:rowOff>160020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39E0201D-EC24-43A2-A0C4-0788ACC584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15240</xdr:colOff>
      <xdr:row>15</xdr:row>
      <xdr:rowOff>0</xdr:rowOff>
    </xdr:from>
    <xdr:to>
      <xdr:col>18</xdr:col>
      <xdr:colOff>441960</xdr:colOff>
      <xdr:row>33</xdr:row>
      <xdr:rowOff>7620</xdr:rowOff>
    </xdr:to>
    <xdr:graphicFrame macro="">
      <xdr:nvGraphicFramePr>
        <xdr:cNvPr id="3" name="Chart 9">
          <a:extLst>
            <a:ext uri="{FF2B5EF4-FFF2-40B4-BE49-F238E27FC236}">
              <a16:creationId xmlns:a16="http://schemas.microsoft.com/office/drawing/2014/main" id="{404937CA-F268-471A-A5B9-A2AFD303FE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17</xdr:col>
      <xdr:colOff>297180</xdr:colOff>
      <xdr:row>0</xdr:row>
      <xdr:rowOff>83820</xdr:rowOff>
    </xdr:from>
    <xdr:to>
      <xdr:col>18</xdr:col>
      <xdr:colOff>578485</xdr:colOff>
      <xdr:row>3</xdr:row>
      <xdr:rowOff>108585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C08C43E-8BF3-4383-BA0C-D1B9827A383A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95860" y="83820"/>
          <a:ext cx="890905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7CBC9-F73F-4E71-A6C2-BA7D29FA1508}">
  <dimension ref="A1:W686"/>
  <sheetViews>
    <sheetView tabSelected="1" zoomScaleNormal="100" workbookViewId="0">
      <selection activeCell="E9" sqref="E9"/>
    </sheetView>
  </sheetViews>
  <sheetFormatPr defaultColWidth="8.88671875" defaultRowHeight="13.2" x14ac:dyDescent="0.25"/>
  <cols>
    <col min="1" max="1" width="10.109375" style="15" bestFit="1" customWidth="1"/>
    <col min="2" max="2" width="9.109375" style="15" customWidth="1"/>
    <col min="3" max="3" width="9.44140625" style="15" customWidth="1"/>
    <col min="4" max="4" width="15" style="47" customWidth="1"/>
    <col min="5" max="5" width="14.33203125" style="47" customWidth="1"/>
    <col min="6" max="6" width="23.21875" style="15" customWidth="1"/>
    <col min="7" max="8" width="10.109375" style="16" customWidth="1"/>
    <col min="9" max="19" width="8.88671875" style="16"/>
    <col min="20" max="20" width="8.88671875" style="16" customWidth="1"/>
    <col min="21" max="21" width="8.88671875" style="16"/>
    <col min="22" max="16384" width="8.88671875" style="15"/>
  </cols>
  <sheetData>
    <row r="1" spans="1:23" ht="21" x14ac:dyDescent="0.4">
      <c r="A1" s="71" t="s">
        <v>39</v>
      </c>
    </row>
    <row r="2" spans="1:23" x14ac:dyDescent="0.25">
      <c r="A2" s="65" t="s">
        <v>9</v>
      </c>
      <c r="B2" s="12"/>
      <c r="C2" s="66"/>
      <c r="E2" s="11" t="s">
        <v>10</v>
      </c>
      <c r="F2" s="14"/>
      <c r="H2" s="17" t="e">
        <f ca="1">AVERAGE(H7:H371)</f>
        <v>#DIV/0!</v>
      </c>
      <c r="I2" s="17" t="e">
        <f ca="1">AVERAGE(I7:I371)</f>
        <v>#DIV/0!</v>
      </c>
      <c r="J2" s="17"/>
      <c r="K2" s="18" t="e">
        <f ca="1">AVERAGE(K7:K371)</f>
        <v>#DIV/0!</v>
      </c>
      <c r="L2" s="17" t="e">
        <f ca="1">AVERAGE(L7:L371)</f>
        <v>#DIV/0!</v>
      </c>
    </row>
    <row r="3" spans="1:23" hidden="1" x14ac:dyDescent="0.25">
      <c r="A3" s="19">
        <f ca="1">TODAY()</f>
        <v>43948</v>
      </c>
      <c r="B3" s="20"/>
      <c r="C3" s="21" t="s">
        <v>11</v>
      </c>
      <c r="D3" s="13"/>
      <c r="E3" s="13"/>
      <c r="F3" s="13"/>
      <c r="G3" s="22"/>
      <c r="H3" s="22"/>
      <c r="I3" s="22"/>
      <c r="J3" s="22"/>
      <c r="K3" s="23"/>
      <c r="L3" s="23"/>
    </row>
    <row r="4" spans="1:23" ht="13.8" thickBot="1" x14ac:dyDescent="0.3">
      <c r="A4" s="19"/>
      <c r="B4" s="20"/>
      <c r="D4" s="48"/>
      <c r="E4" s="48"/>
      <c r="F4" s="48"/>
      <c r="G4" s="49"/>
      <c r="H4" s="49"/>
      <c r="I4" s="49"/>
      <c r="J4" s="49"/>
      <c r="K4" s="50"/>
      <c r="L4" s="50"/>
    </row>
    <row r="5" spans="1:23" ht="25.2" customHeight="1" thickBot="1" x14ac:dyDescent="0.3">
      <c r="A5" s="56" t="s">
        <v>25</v>
      </c>
      <c r="B5" s="57" t="s">
        <v>24</v>
      </c>
      <c r="C5" s="57" t="s">
        <v>28</v>
      </c>
      <c r="D5" s="57" t="s">
        <v>27</v>
      </c>
      <c r="E5" s="57" t="s">
        <v>23</v>
      </c>
      <c r="F5" s="58" t="s">
        <v>26</v>
      </c>
      <c r="G5" s="55" t="s">
        <v>13</v>
      </c>
      <c r="H5" s="24" t="s">
        <v>14</v>
      </c>
      <c r="I5" s="24" t="s">
        <v>15</v>
      </c>
      <c r="J5" s="24" t="s">
        <v>16</v>
      </c>
      <c r="K5" s="24" t="s">
        <v>17</v>
      </c>
      <c r="L5" s="24" t="s">
        <v>18</v>
      </c>
      <c r="M5" s="24" t="s">
        <v>19</v>
      </c>
      <c r="N5" s="25" t="s">
        <v>20</v>
      </c>
      <c r="O5" s="25" t="s">
        <v>21</v>
      </c>
      <c r="P5" s="24" t="s">
        <v>12</v>
      </c>
      <c r="Q5" s="25" t="s">
        <v>20</v>
      </c>
      <c r="R5" s="25" t="s">
        <v>21</v>
      </c>
      <c r="S5" s="25" t="s">
        <v>23</v>
      </c>
      <c r="T5" s="25" t="s">
        <v>20</v>
      </c>
      <c r="U5" s="25" t="s">
        <v>21</v>
      </c>
    </row>
    <row r="6" spans="1:23" ht="13.8" thickBot="1" x14ac:dyDescent="0.3">
      <c r="A6" s="59" t="s">
        <v>22</v>
      </c>
      <c r="B6" s="60"/>
      <c r="C6" s="61">
        <f>M7</f>
        <v>49.820522904269062</v>
      </c>
      <c r="D6" s="62">
        <f>P7</f>
        <v>99.830025060109278</v>
      </c>
      <c r="E6" s="63">
        <v>8</v>
      </c>
      <c r="F6" s="64"/>
      <c r="G6" s="50"/>
      <c r="H6" s="52"/>
      <c r="I6" s="52"/>
      <c r="J6" s="51"/>
      <c r="K6" s="52"/>
      <c r="L6" s="52"/>
      <c r="M6" s="53"/>
      <c r="N6" s="54"/>
      <c r="O6" s="54"/>
      <c r="P6" s="53"/>
      <c r="Q6" s="54"/>
      <c r="R6" s="54"/>
      <c r="S6" s="54"/>
      <c r="T6" s="54"/>
      <c r="U6" s="54"/>
    </row>
    <row r="7" spans="1:23" x14ac:dyDescent="0.25">
      <c r="A7" s="26">
        <v>43952</v>
      </c>
      <c r="B7" s="27" t="s">
        <v>40</v>
      </c>
      <c r="C7" s="72">
        <v>49.820522904269062</v>
      </c>
      <c r="D7" s="73">
        <v>99.830025060109278</v>
      </c>
      <c r="E7" s="73">
        <v>9</v>
      </c>
      <c r="F7" s="30"/>
      <c r="G7" s="31">
        <f>IF(C7="","",IF(D7="","",LN(D7)/((60/C7)*1000)))</f>
        <v>3.8224538712354492E-3</v>
      </c>
      <c r="H7" s="32"/>
      <c r="I7" s="32"/>
      <c r="J7" s="33" t="str">
        <f ca="1">IF($A7&gt;$A$3,"",IF(COUNT(#REF!)&gt;0,AVERAGE(#REF!),""))</f>
        <v/>
      </c>
      <c r="K7" s="32"/>
      <c r="L7" s="32"/>
      <c r="M7" s="17">
        <f>AVERAGE(C7:C371)</f>
        <v>49.820522904269062</v>
      </c>
      <c r="N7" s="17" t="e">
        <f>AVERAGE(C7:C371)+STDEV(C7:C371)</f>
        <v>#DIV/0!</v>
      </c>
      <c r="O7" s="17" t="e">
        <f>AVERAGE(C7:C371)-STDEV(C7:C371)</f>
        <v>#DIV/0!</v>
      </c>
      <c r="P7" s="34">
        <f>AVERAGE(D7:D371)</f>
        <v>99.830025060109278</v>
      </c>
      <c r="Q7" s="34" t="e">
        <f>AVERAGE(D7:D371)+STDEV(D7:D371)</f>
        <v>#DIV/0!</v>
      </c>
      <c r="R7" s="34" t="e">
        <f>AVERAGE(D7:D371)-STDEV(D7:D371)</f>
        <v>#DIV/0!</v>
      </c>
      <c r="S7" s="34">
        <f>AVERAGE(E7:E371)</f>
        <v>9</v>
      </c>
      <c r="T7" s="18" t="e">
        <f>AVERAGE(E7:E371)+STDEV(E7:E371)</f>
        <v>#DIV/0!</v>
      </c>
      <c r="U7" s="35" t="e">
        <f>AVERAGE(E7:E371)-STDEV(E7:E371)</f>
        <v>#DIV/0!</v>
      </c>
    </row>
    <row r="8" spans="1:23" x14ac:dyDescent="0.25">
      <c r="A8" s="26">
        <v>43953</v>
      </c>
      <c r="B8" s="27"/>
      <c r="C8" s="28"/>
      <c r="D8" s="29"/>
      <c r="E8" s="29"/>
      <c r="F8" s="36"/>
      <c r="G8" s="31" t="str">
        <f t="shared" ref="G8:G12" si="0">IF(C8="","",IF(D8="","",LN(D8)/((60/C8)*1000)))</f>
        <v/>
      </c>
      <c r="H8" s="31"/>
      <c r="I8" s="31"/>
      <c r="J8" s="33" t="str">
        <f ca="1">IF($A8&gt;$A$3,"",IF(COUNT(#REF!)&gt;0,AVERAGE(#REF!),""))</f>
        <v/>
      </c>
      <c r="K8" s="31"/>
      <c r="L8" s="31"/>
    </row>
    <row r="9" spans="1:23" x14ac:dyDescent="0.25">
      <c r="A9" s="26">
        <v>43954</v>
      </c>
      <c r="B9" s="27"/>
      <c r="C9" s="37"/>
      <c r="D9" s="29"/>
      <c r="E9" s="29"/>
      <c r="F9" s="36"/>
      <c r="G9" s="31" t="str">
        <f t="shared" si="0"/>
        <v/>
      </c>
      <c r="H9" s="31"/>
      <c r="I9" s="31"/>
      <c r="J9" s="33" t="str">
        <f ca="1">IF($A9&gt;$A$3,"",IF(COUNT(#REF!)&gt;0,AVERAGE(#REF!),""))</f>
        <v/>
      </c>
      <c r="K9" s="31"/>
      <c r="L9" s="31"/>
    </row>
    <row r="10" spans="1:23" x14ac:dyDescent="0.25">
      <c r="A10" s="26">
        <v>43955</v>
      </c>
      <c r="B10" s="27"/>
      <c r="C10" s="37"/>
      <c r="D10" s="29"/>
      <c r="E10" s="29"/>
      <c r="F10" s="36"/>
      <c r="G10" s="31" t="str">
        <f t="shared" si="0"/>
        <v/>
      </c>
      <c r="H10" s="31"/>
      <c r="I10" s="31"/>
      <c r="J10" s="33" t="str">
        <f ca="1">IF($A10&gt;$A$3,"",IF(COUNT(E2:E10)&gt;0,AVERAGE(E2:E10),""))</f>
        <v/>
      </c>
      <c r="K10" s="31"/>
      <c r="L10" s="31"/>
      <c r="W10" s="38"/>
    </row>
    <row r="11" spans="1:23" x14ac:dyDescent="0.25">
      <c r="A11" s="26">
        <v>43956</v>
      </c>
      <c r="B11" s="27"/>
      <c r="C11" s="37"/>
      <c r="D11" s="29"/>
      <c r="E11" s="29"/>
      <c r="F11" s="36"/>
      <c r="G11" s="31" t="str">
        <f t="shared" si="0"/>
        <v/>
      </c>
      <c r="H11" s="31"/>
      <c r="I11" s="31"/>
      <c r="J11" s="33" t="str">
        <f ca="1">IF($A11&gt;$A$3,"",IF(COUNT(E3:E11)&gt;0,AVERAGE(E3:E11),""))</f>
        <v/>
      </c>
      <c r="K11" s="31"/>
      <c r="L11" s="31"/>
      <c r="W11" s="38"/>
    </row>
    <row r="12" spans="1:23" x14ac:dyDescent="0.25">
      <c r="A12" s="26">
        <v>43957</v>
      </c>
      <c r="B12" s="27"/>
      <c r="C12" s="28"/>
      <c r="D12" s="29"/>
      <c r="E12" s="29"/>
      <c r="F12" s="36"/>
      <c r="G12" s="31" t="str">
        <f t="shared" si="0"/>
        <v/>
      </c>
      <c r="H12" s="33" t="str">
        <f ca="1">IF($A12&gt;$A$3,"",IF(COUNT(C5:C12)&gt;0,AVERAGE(C5:C12),""))</f>
        <v/>
      </c>
      <c r="I12" s="33" t="str">
        <f ca="1">IF($A12&gt;$A$3,"",IF(COUNT(D5:D12)&gt;0,AVERAGE(D5:D12),""))</f>
        <v/>
      </c>
      <c r="J12" s="33" t="str">
        <f ca="1">IF($A12&gt;$A$3,"",IF(COUNT(E5:E12)&gt;0,AVERAGE(E5:E12),""))</f>
        <v/>
      </c>
      <c r="K12" s="39" t="str">
        <f ca="1">IF($A12&gt;$A$3,"",IF(COUNT(G5:G12)&gt;0,AVERAGE(G5:G12),""))</f>
        <v/>
      </c>
      <c r="L12" s="40" t="str">
        <f ca="1">IF($A12&gt;$A$3,"",IF(COUNT(D5:D12)&gt;2,(STDEV(D5:D12)/AVERAGE(D5:D12))*100,""))</f>
        <v/>
      </c>
      <c r="W12" s="38"/>
    </row>
    <row r="13" spans="1:23" x14ac:dyDescent="0.25">
      <c r="A13" s="26">
        <v>43958</v>
      </c>
      <c r="B13" s="27"/>
      <c r="C13" s="37"/>
      <c r="D13" s="29"/>
      <c r="E13" s="29"/>
      <c r="F13" s="36"/>
      <c r="G13" s="31" t="str">
        <f t="shared" ref="G13:G76" si="1">IF(C13="","",IF(D13="","",LN(D13)/((60/C13)*1000)))</f>
        <v/>
      </c>
      <c r="H13" s="33" t="str">
        <f t="shared" ref="H13:J13" ca="1" si="2">IF($A13&gt;$A$3,"",IF(COUNT(C6:C13)&gt;0,AVERAGE(C6:C13),""))</f>
        <v/>
      </c>
      <c r="I13" s="33" t="str">
        <f t="shared" ca="1" si="2"/>
        <v/>
      </c>
      <c r="J13" s="33" t="str">
        <f t="shared" ca="1" si="2"/>
        <v/>
      </c>
      <c r="K13" s="39" t="str">
        <f t="shared" ref="K13:K76" ca="1" si="3">IF($A13&gt;$A$3,"",IF(COUNT(G6:G13)&gt;0,AVERAGE(G6:G13),""))</f>
        <v/>
      </c>
      <c r="L13" s="40" t="str">
        <f t="shared" ref="L13:L76" ca="1" si="4">IF($A13&gt;$A$3,"",IF(COUNT(D6:D13)&gt;2,(STDEV(D6:D13)/AVERAGE(D6:D13))*100,""))</f>
        <v/>
      </c>
      <c r="W13" s="38"/>
    </row>
    <row r="14" spans="1:23" x14ac:dyDescent="0.25">
      <c r="A14" s="26">
        <v>43959</v>
      </c>
      <c r="B14" s="27"/>
      <c r="C14" s="37"/>
      <c r="D14" s="29"/>
      <c r="E14" s="29"/>
      <c r="F14" s="36"/>
      <c r="G14" s="31" t="str">
        <f t="shared" si="1"/>
        <v/>
      </c>
      <c r="H14" s="33" t="str">
        <f t="shared" ref="H14:J14" ca="1" si="5">IF($A14&gt;$A$3,"",IF(COUNT(C7:C14)&gt;0,AVERAGE(C7:C14),""))</f>
        <v/>
      </c>
      <c r="I14" s="33" t="str">
        <f t="shared" ca="1" si="5"/>
        <v/>
      </c>
      <c r="J14" s="33" t="str">
        <f t="shared" ca="1" si="5"/>
        <v/>
      </c>
      <c r="K14" s="39" t="str">
        <f t="shared" ca="1" si="3"/>
        <v/>
      </c>
      <c r="L14" s="40" t="str">
        <f t="shared" ca="1" si="4"/>
        <v/>
      </c>
      <c r="W14" s="38"/>
    </row>
    <row r="15" spans="1:23" x14ac:dyDescent="0.25">
      <c r="A15" s="26">
        <v>43960</v>
      </c>
      <c r="B15" s="27"/>
      <c r="C15" s="37"/>
      <c r="D15" s="29"/>
      <c r="E15" s="29"/>
      <c r="F15" s="36"/>
      <c r="G15" s="31" t="str">
        <f t="shared" si="1"/>
        <v/>
      </c>
      <c r="H15" s="33" t="str">
        <f t="shared" ref="H15:J15" ca="1" si="6">IF($A15&gt;$A$3,"",IF(COUNT(C8:C15)&gt;0,AVERAGE(C8:C15),""))</f>
        <v/>
      </c>
      <c r="I15" s="33" t="str">
        <f t="shared" ca="1" si="6"/>
        <v/>
      </c>
      <c r="J15" s="33" t="str">
        <f t="shared" ca="1" si="6"/>
        <v/>
      </c>
      <c r="K15" s="39" t="str">
        <f t="shared" ca="1" si="3"/>
        <v/>
      </c>
      <c r="L15" s="40" t="str">
        <f t="shared" ca="1" si="4"/>
        <v/>
      </c>
      <c r="W15" s="38"/>
    </row>
    <row r="16" spans="1:23" x14ac:dyDescent="0.25">
      <c r="A16" s="26">
        <v>43961</v>
      </c>
      <c r="B16" s="27"/>
      <c r="C16" s="37"/>
      <c r="D16" s="29"/>
      <c r="E16" s="29"/>
      <c r="F16" s="36"/>
      <c r="G16" s="31" t="str">
        <f t="shared" si="1"/>
        <v/>
      </c>
      <c r="H16" s="33" t="str">
        <f t="shared" ref="H16:J16" ca="1" si="7">IF($A16&gt;$A$3,"",IF(COUNT(C9:C16)&gt;0,AVERAGE(C9:C16),""))</f>
        <v/>
      </c>
      <c r="I16" s="33" t="str">
        <f t="shared" ca="1" si="7"/>
        <v/>
      </c>
      <c r="J16" s="33" t="str">
        <f t="shared" ca="1" si="7"/>
        <v/>
      </c>
      <c r="K16" s="39" t="str">
        <f t="shared" ca="1" si="3"/>
        <v/>
      </c>
      <c r="L16" s="40" t="str">
        <f t="shared" ca="1" si="4"/>
        <v/>
      </c>
      <c r="W16" s="38"/>
    </row>
    <row r="17" spans="1:23" x14ac:dyDescent="0.25">
      <c r="A17" s="26">
        <v>43962</v>
      </c>
      <c r="B17" s="27"/>
      <c r="C17" s="37"/>
      <c r="D17" s="29"/>
      <c r="E17" s="29"/>
      <c r="F17" s="36"/>
      <c r="G17" s="31" t="str">
        <f t="shared" si="1"/>
        <v/>
      </c>
      <c r="H17" s="33" t="str">
        <f t="shared" ref="H17:J17" ca="1" si="8">IF($A17&gt;$A$3,"",IF(COUNT(C10:C17)&gt;0,AVERAGE(C10:C17),""))</f>
        <v/>
      </c>
      <c r="I17" s="33" t="str">
        <f t="shared" ca="1" si="8"/>
        <v/>
      </c>
      <c r="J17" s="33" t="str">
        <f t="shared" ca="1" si="8"/>
        <v/>
      </c>
      <c r="K17" s="39" t="str">
        <f t="shared" ca="1" si="3"/>
        <v/>
      </c>
      <c r="L17" s="40" t="str">
        <f t="shared" ca="1" si="4"/>
        <v/>
      </c>
      <c r="W17" s="38"/>
    </row>
    <row r="18" spans="1:23" x14ac:dyDescent="0.25">
      <c r="A18" s="26">
        <v>43963</v>
      </c>
      <c r="B18" s="27"/>
      <c r="C18" s="28"/>
      <c r="D18" s="29"/>
      <c r="E18" s="29"/>
      <c r="F18" s="36"/>
      <c r="G18" s="31" t="str">
        <f t="shared" si="1"/>
        <v/>
      </c>
      <c r="H18" s="33" t="str">
        <f t="shared" ref="H18:J18" ca="1" si="9">IF($A18&gt;$A$3,"",IF(COUNT(C11:C18)&gt;0,AVERAGE(C11:C18),""))</f>
        <v/>
      </c>
      <c r="I18" s="33" t="str">
        <f t="shared" ca="1" si="9"/>
        <v/>
      </c>
      <c r="J18" s="33" t="str">
        <f t="shared" ca="1" si="9"/>
        <v/>
      </c>
      <c r="K18" s="39" t="str">
        <f t="shared" ca="1" si="3"/>
        <v/>
      </c>
      <c r="L18" s="40" t="str">
        <f t="shared" ca="1" si="4"/>
        <v/>
      </c>
      <c r="W18" s="38"/>
    </row>
    <row r="19" spans="1:23" x14ac:dyDescent="0.25">
      <c r="A19" s="26">
        <v>43964</v>
      </c>
      <c r="B19" s="27"/>
      <c r="C19" s="28"/>
      <c r="D19" s="29"/>
      <c r="E19" s="29"/>
      <c r="F19" s="36"/>
      <c r="G19" s="31" t="str">
        <f t="shared" si="1"/>
        <v/>
      </c>
      <c r="H19" s="33" t="str">
        <f t="shared" ref="H19:J19" ca="1" si="10">IF($A19&gt;$A$3,"",IF(COUNT(C12:C19)&gt;0,AVERAGE(C12:C19),""))</f>
        <v/>
      </c>
      <c r="I19" s="33" t="str">
        <f t="shared" ca="1" si="10"/>
        <v/>
      </c>
      <c r="J19" s="33" t="str">
        <f t="shared" ca="1" si="10"/>
        <v/>
      </c>
      <c r="K19" s="39" t="str">
        <f t="shared" ca="1" si="3"/>
        <v/>
      </c>
      <c r="L19" s="40" t="str">
        <f t="shared" ca="1" si="4"/>
        <v/>
      </c>
      <c r="W19" s="38"/>
    </row>
    <row r="20" spans="1:23" x14ac:dyDescent="0.25">
      <c r="A20" s="26">
        <v>43965</v>
      </c>
      <c r="B20" s="27"/>
      <c r="C20" s="28"/>
      <c r="D20" s="29"/>
      <c r="E20" s="29"/>
      <c r="F20" s="36"/>
      <c r="G20" s="31" t="str">
        <f t="shared" si="1"/>
        <v/>
      </c>
      <c r="H20" s="33" t="str">
        <f t="shared" ref="H20:J20" ca="1" si="11">IF($A20&gt;$A$3,"",IF(COUNT(C13:C20)&gt;0,AVERAGE(C13:C20),""))</f>
        <v/>
      </c>
      <c r="I20" s="33" t="str">
        <f t="shared" ca="1" si="11"/>
        <v/>
      </c>
      <c r="J20" s="33" t="str">
        <f t="shared" ca="1" si="11"/>
        <v/>
      </c>
      <c r="K20" s="39" t="str">
        <f t="shared" ca="1" si="3"/>
        <v/>
      </c>
      <c r="L20" s="40" t="str">
        <f t="shared" ca="1" si="4"/>
        <v/>
      </c>
      <c r="W20" s="38"/>
    </row>
    <row r="21" spans="1:23" x14ac:dyDescent="0.25">
      <c r="A21" s="26">
        <v>43966</v>
      </c>
      <c r="B21" s="27"/>
      <c r="C21" s="28"/>
      <c r="D21" s="29"/>
      <c r="E21" s="29"/>
      <c r="F21" s="36"/>
      <c r="G21" s="31" t="str">
        <f t="shared" si="1"/>
        <v/>
      </c>
      <c r="H21" s="33" t="str">
        <f t="shared" ref="H21:J21" ca="1" si="12">IF($A21&gt;$A$3,"",IF(COUNT(C14:C21)&gt;0,AVERAGE(C14:C21),""))</f>
        <v/>
      </c>
      <c r="I21" s="33" t="str">
        <f t="shared" ca="1" si="12"/>
        <v/>
      </c>
      <c r="J21" s="33" t="str">
        <f t="shared" ca="1" si="12"/>
        <v/>
      </c>
      <c r="K21" s="39" t="str">
        <f t="shared" ca="1" si="3"/>
        <v/>
      </c>
      <c r="L21" s="40" t="str">
        <f t="shared" ca="1" si="4"/>
        <v/>
      </c>
      <c r="W21" s="38"/>
    </row>
    <row r="22" spans="1:23" x14ac:dyDescent="0.25">
      <c r="A22" s="26">
        <v>43967</v>
      </c>
      <c r="B22" s="27"/>
      <c r="C22" s="28"/>
      <c r="D22" s="29"/>
      <c r="E22" s="29"/>
      <c r="F22" s="36"/>
      <c r="G22" s="31" t="str">
        <f t="shared" si="1"/>
        <v/>
      </c>
      <c r="H22" s="33" t="str">
        <f t="shared" ref="H22:J22" ca="1" si="13">IF($A22&gt;$A$3,"",IF(COUNT(C15:C22)&gt;0,AVERAGE(C15:C22),""))</f>
        <v/>
      </c>
      <c r="I22" s="33" t="str">
        <f t="shared" ca="1" si="13"/>
        <v/>
      </c>
      <c r="J22" s="33" t="str">
        <f t="shared" ca="1" si="13"/>
        <v/>
      </c>
      <c r="K22" s="39" t="str">
        <f t="shared" ca="1" si="3"/>
        <v/>
      </c>
      <c r="L22" s="40" t="str">
        <f t="shared" ca="1" si="4"/>
        <v/>
      </c>
      <c r="W22" s="38"/>
    </row>
    <row r="23" spans="1:23" x14ac:dyDescent="0.25">
      <c r="A23" s="26">
        <v>43968</v>
      </c>
      <c r="B23" s="27"/>
      <c r="C23" s="37"/>
      <c r="D23" s="29"/>
      <c r="E23" s="29"/>
      <c r="F23" s="36"/>
      <c r="G23" s="31" t="str">
        <f t="shared" si="1"/>
        <v/>
      </c>
      <c r="H23" s="33" t="str">
        <f t="shared" ref="H23:J23" ca="1" si="14">IF($A23&gt;$A$3,"",IF(COUNT(C16:C23)&gt;0,AVERAGE(C16:C23),""))</f>
        <v/>
      </c>
      <c r="I23" s="33" t="str">
        <f t="shared" ca="1" si="14"/>
        <v/>
      </c>
      <c r="J23" s="33" t="str">
        <f t="shared" ca="1" si="14"/>
        <v/>
      </c>
      <c r="K23" s="39" t="str">
        <f t="shared" ca="1" si="3"/>
        <v/>
      </c>
      <c r="L23" s="40" t="str">
        <f t="shared" ca="1" si="4"/>
        <v/>
      </c>
      <c r="W23" s="38"/>
    </row>
    <row r="24" spans="1:23" x14ac:dyDescent="0.25">
      <c r="A24" s="26">
        <v>43969</v>
      </c>
      <c r="B24" s="27"/>
      <c r="C24" s="37"/>
      <c r="D24" s="29"/>
      <c r="E24" s="29"/>
      <c r="F24" s="36"/>
      <c r="G24" s="31" t="str">
        <f t="shared" si="1"/>
        <v/>
      </c>
      <c r="H24" s="33" t="str">
        <f t="shared" ref="H24:J24" ca="1" si="15">IF($A24&gt;$A$3,"",IF(COUNT(C17:C24)&gt;0,AVERAGE(C17:C24),""))</f>
        <v/>
      </c>
      <c r="I24" s="33" t="str">
        <f t="shared" ca="1" si="15"/>
        <v/>
      </c>
      <c r="J24" s="33" t="str">
        <f t="shared" ca="1" si="15"/>
        <v/>
      </c>
      <c r="K24" s="39" t="str">
        <f t="shared" ca="1" si="3"/>
        <v/>
      </c>
      <c r="L24" s="40" t="str">
        <f t="shared" ca="1" si="4"/>
        <v/>
      </c>
      <c r="W24" s="38"/>
    </row>
    <row r="25" spans="1:23" x14ac:dyDescent="0.25">
      <c r="A25" s="26">
        <v>43970</v>
      </c>
      <c r="B25" s="27"/>
      <c r="C25" s="37"/>
      <c r="D25" s="29"/>
      <c r="E25" s="29"/>
      <c r="F25" s="36"/>
      <c r="G25" s="31" t="str">
        <f t="shared" si="1"/>
        <v/>
      </c>
      <c r="H25" s="33" t="str">
        <f t="shared" ref="H25:J25" ca="1" si="16">IF($A25&gt;$A$3,"",IF(COUNT(C18:C25)&gt;0,AVERAGE(C18:C25),""))</f>
        <v/>
      </c>
      <c r="I25" s="33" t="str">
        <f t="shared" ca="1" si="16"/>
        <v/>
      </c>
      <c r="J25" s="33" t="str">
        <f t="shared" ca="1" si="16"/>
        <v/>
      </c>
      <c r="K25" s="39" t="str">
        <f t="shared" ca="1" si="3"/>
        <v/>
      </c>
      <c r="L25" s="40" t="str">
        <f t="shared" ca="1" si="4"/>
        <v/>
      </c>
      <c r="W25" s="38"/>
    </row>
    <row r="26" spans="1:23" x14ac:dyDescent="0.25">
      <c r="A26" s="26">
        <v>43971</v>
      </c>
      <c r="B26" s="27"/>
      <c r="C26" s="37"/>
      <c r="D26" s="29"/>
      <c r="E26" s="29"/>
      <c r="F26" s="36"/>
      <c r="G26" s="31" t="str">
        <f t="shared" si="1"/>
        <v/>
      </c>
      <c r="H26" s="33" t="str">
        <f t="shared" ref="H26:J26" ca="1" si="17">IF($A26&gt;$A$3,"",IF(COUNT(C19:C26)&gt;0,AVERAGE(C19:C26),""))</f>
        <v/>
      </c>
      <c r="I26" s="33" t="str">
        <f t="shared" ca="1" si="17"/>
        <v/>
      </c>
      <c r="J26" s="33" t="str">
        <f t="shared" ca="1" si="17"/>
        <v/>
      </c>
      <c r="K26" s="39" t="str">
        <f t="shared" ca="1" si="3"/>
        <v/>
      </c>
      <c r="L26" s="40" t="str">
        <f t="shared" ca="1" si="4"/>
        <v/>
      </c>
      <c r="W26" s="38"/>
    </row>
    <row r="27" spans="1:23" x14ac:dyDescent="0.25">
      <c r="A27" s="26">
        <v>43972</v>
      </c>
      <c r="B27" s="27"/>
      <c r="C27" s="37"/>
      <c r="D27" s="29"/>
      <c r="E27" s="29"/>
      <c r="F27" s="36"/>
      <c r="G27" s="31" t="str">
        <f t="shared" si="1"/>
        <v/>
      </c>
      <c r="H27" s="33" t="str">
        <f t="shared" ref="H27:J27" ca="1" si="18">IF($A27&gt;$A$3,"",IF(COUNT(C20:C27)&gt;0,AVERAGE(C20:C27),""))</f>
        <v/>
      </c>
      <c r="I27" s="33" t="str">
        <f t="shared" ca="1" si="18"/>
        <v/>
      </c>
      <c r="J27" s="33" t="str">
        <f t="shared" ca="1" si="18"/>
        <v/>
      </c>
      <c r="K27" s="39" t="str">
        <f t="shared" ca="1" si="3"/>
        <v/>
      </c>
      <c r="L27" s="40" t="str">
        <f t="shared" ca="1" si="4"/>
        <v/>
      </c>
      <c r="W27" s="38"/>
    </row>
    <row r="28" spans="1:23" x14ac:dyDescent="0.25">
      <c r="A28" s="26">
        <v>43973</v>
      </c>
      <c r="B28" s="27"/>
      <c r="C28" s="37"/>
      <c r="D28" s="29"/>
      <c r="E28" s="29"/>
      <c r="F28" s="36"/>
      <c r="G28" s="31" t="str">
        <f t="shared" si="1"/>
        <v/>
      </c>
      <c r="H28" s="33" t="str">
        <f t="shared" ref="H28:J28" ca="1" si="19">IF($A28&gt;$A$3,"",IF(COUNT(C21:C28)&gt;0,AVERAGE(C21:C28),""))</f>
        <v/>
      </c>
      <c r="I28" s="33" t="str">
        <f t="shared" ca="1" si="19"/>
        <v/>
      </c>
      <c r="J28" s="33" t="str">
        <f t="shared" ca="1" si="19"/>
        <v/>
      </c>
      <c r="K28" s="39" t="str">
        <f t="shared" ca="1" si="3"/>
        <v/>
      </c>
      <c r="L28" s="40" t="str">
        <f t="shared" ca="1" si="4"/>
        <v/>
      </c>
      <c r="W28" s="38"/>
    </row>
    <row r="29" spans="1:23" x14ac:dyDescent="0.25">
      <c r="A29" s="26">
        <v>43974</v>
      </c>
      <c r="B29" s="27"/>
      <c r="C29" s="37"/>
      <c r="D29" s="29"/>
      <c r="E29" s="29"/>
      <c r="F29" s="36"/>
      <c r="G29" s="31" t="str">
        <f t="shared" si="1"/>
        <v/>
      </c>
      <c r="H29" s="33" t="str">
        <f t="shared" ref="H29:J29" ca="1" si="20">IF($A29&gt;$A$3,"",IF(COUNT(C22:C29)&gt;0,AVERAGE(C22:C29),""))</f>
        <v/>
      </c>
      <c r="I29" s="33" t="str">
        <f t="shared" ca="1" si="20"/>
        <v/>
      </c>
      <c r="J29" s="33" t="str">
        <f t="shared" ca="1" si="20"/>
        <v/>
      </c>
      <c r="K29" s="39" t="str">
        <f t="shared" ca="1" si="3"/>
        <v/>
      </c>
      <c r="L29" s="40" t="str">
        <f t="shared" ca="1" si="4"/>
        <v/>
      </c>
      <c r="W29" s="38"/>
    </row>
    <row r="30" spans="1:23" x14ac:dyDescent="0.25">
      <c r="A30" s="26">
        <v>43975</v>
      </c>
      <c r="B30" s="27"/>
      <c r="C30" s="37"/>
      <c r="D30" s="29"/>
      <c r="E30" s="29"/>
      <c r="F30" s="36"/>
      <c r="G30" s="31" t="str">
        <f t="shared" si="1"/>
        <v/>
      </c>
      <c r="H30" s="33" t="str">
        <f t="shared" ref="H30:J30" ca="1" si="21">IF($A30&gt;$A$3,"",IF(COUNT(C23:C30)&gt;0,AVERAGE(C23:C30),""))</f>
        <v/>
      </c>
      <c r="I30" s="33" t="str">
        <f t="shared" ca="1" si="21"/>
        <v/>
      </c>
      <c r="J30" s="33" t="str">
        <f t="shared" ca="1" si="21"/>
        <v/>
      </c>
      <c r="K30" s="39" t="str">
        <f t="shared" ca="1" si="3"/>
        <v/>
      </c>
      <c r="L30" s="40" t="str">
        <f t="shared" ca="1" si="4"/>
        <v/>
      </c>
      <c r="W30" s="38"/>
    </row>
    <row r="31" spans="1:23" x14ac:dyDescent="0.25">
      <c r="A31" s="26">
        <v>43976</v>
      </c>
      <c r="B31" s="27"/>
      <c r="C31" s="28"/>
      <c r="D31" s="29"/>
      <c r="E31" s="29"/>
      <c r="F31" s="36"/>
      <c r="G31" s="31" t="str">
        <f t="shared" si="1"/>
        <v/>
      </c>
      <c r="H31" s="33" t="str">
        <f t="shared" ref="H31:J31" ca="1" si="22">IF($A31&gt;$A$3,"",IF(COUNT(C24:C31)&gt;0,AVERAGE(C24:C31),""))</f>
        <v/>
      </c>
      <c r="I31" s="33" t="str">
        <f t="shared" ca="1" si="22"/>
        <v/>
      </c>
      <c r="J31" s="33" t="str">
        <f t="shared" ca="1" si="22"/>
        <v/>
      </c>
      <c r="K31" s="39" t="str">
        <f t="shared" ca="1" si="3"/>
        <v/>
      </c>
      <c r="L31" s="40" t="str">
        <f t="shared" ca="1" si="4"/>
        <v/>
      </c>
      <c r="W31" s="38"/>
    </row>
    <row r="32" spans="1:23" x14ac:dyDescent="0.25">
      <c r="A32" s="26">
        <v>43977</v>
      </c>
      <c r="B32" s="27"/>
      <c r="C32" s="28"/>
      <c r="D32" s="29"/>
      <c r="E32" s="29"/>
      <c r="F32" s="42"/>
      <c r="G32" s="31" t="str">
        <f t="shared" si="1"/>
        <v/>
      </c>
      <c r="H32" s="33" t="str">
        <f t="shared" ref="H32:J32" ca="1" si="23">IF($A32&gt;$A$3,"",IF(COUNT(C25:C32)&gt;0,AVERAGE(C25:C32),""))</f>
        <v/>
      </c>
      <c r="I32" s="33" t="str">
        <f t="shared" ca="1" si="23"/>
        <v/>
      </c>
      <c r="J32" s="33" t="str">
        <f t="shared" ca="1" si="23"/>
        <v/>
      </c>
      <c r="K32" s="39" t="str">
        <f t="shared" ca="1" si="3"/>
        <v/>
      </c>
      <c r="L32" s="40" t="str">
        <f t="shared" ca="1" si="4"/>
        <v/>
      </c>
      <c r="W32" s="38"/>
    </row>
    <row r="33" spans="1:23" x14ac:dyDescent="0.25">
      <c r="A33" s="26">
        <v>43978</v>
      </c>
      <c r="B33" s="27"/>
      <c r="C33" s="28"/>
      <c r="D33" s="29"/>
      <c r="E33" s="29"/>
      <c r="F33" s="42"/>
      <c r="G33" s="31" t="str">
        <f t="shared" si="1"/>
        <v/>
      </c>
      <c r="H33" s="33" t="str">
        <f t="shared" ref="H33:J33" ca="1" si="24">IF($A33&gt;$A$3,"",IF(COUNT(C26:C33)&gt;0,AVERAGE(C26:C33),""))</f>
        <v/>
      </c>
      <c r="I33" s="33" t="str">
        <f t="shared" ca="1" si="24"/>
        <v/>
      </c>
      <c r="J33" s="33" t="str">
        <f t="shared" ca="1" si="24"/>
        <v/>
      </c>
      <c r="K33" s="39" t="str">
        <f t="shared" ca="1" si="3"/>
        <v/>
      </c>
      <c r="L33" s="40" t="str">
        <f t="shared" ca="1" si="4"/>
        <v/>
      </c>
      <c r="W33" s="38"/>
    </row>
    <row r="34" spans="1:23" x14ac:dyDescent="0.25">
      <c r="A34" s="26">
        <v>43979</v>
      </c>
      <c r="B34" s="27"/>
      <c r="C34" s="28"/>
      <c r="D34" s="29"/>
      <c r="E34" s="29"/>
      <c r="F34" s="42"/>
      <c r="G34" s="31" t="str">
        <f t="shared" si="1"/>
        <v/>
      </c>
      <c r="H34" s="33" t="str">
        <f t="shared" ref="H34:J34" ca="1" si="25">IF($A34&gt;$A$3,"",IF(COUNT(C27:C34)&gt;0,AVERAGE(C27:C34),""))</f>
        <v/>
      </c>
      <c r="I34" s="33" t="str">
        <f t="shared" ca="1" si="25"/>
        <v/>
      </c>
      <c r="J34" s="33" t="str">
        <f t="shared" ca="1" si="25"/>
        <v/>
      </c>
      <c r="K34" s="39" t="str">
        <f t="shared" ca="1" si="3"/>
        <v/>
      </c>
      <c r="L34" s="40" t="str">
        <f t="shared" ca="1" si="4"/>
        <v/>
      </c>
      <c r="W34" s="38"/>
    </row>
    <row r="35" spans="1:23" x14ac:dyDescent="0.25">
      <c r="A35" s="26">
        <v>43980</v>
      </c>
      <c r="B35" s="27"/>
      <c r="C35" s="28"/>
      <c r="D35" s="29"/>
      <c r="E35" s="29"/>
      <c r="F35" s="42"/>
      <c r="G35" s="31" t="str">
        <f t="shared" si="1"/>
        <v/>
      </c>
      <c r="H35" s="33" t="str">
        <f t="shared" ref="H35:J35" ca="1" si="26">IF($A35&gt;$A$3,"",IF(COUNT(C28:C35)&gt;0,AVERAGE(C28:C35),""))</f>
        <v/>
      </c>
      <c r="I35" s="33" t="str">
        <f t="shared" ca="1" si="26"/>
        <v/>
      </c>
      <c r="J35" s="33" t="str">
        <f t="shared" ca="1" si="26"/>
        <v/>
      </c>
      <c r="K35" s="39" t="str">
        <f t="shared" ca="1" si="3"/>
        <v/>
      </c>
      <c r="L35" s="40" t="str">
        <f t="shared" ca="1" si="4"/>
        <v/>
      </c>
      <c r="W35" s="38"/>
    </row>
    <row r="36" spans="1:23" x14ac:dyDescent="0.25">
      <c r="A36" s="26">
        <v>43981</v>
      </c>
      <c r="B36" s="27"/>
      <c r="C36" s="28"/>
      <c r="D36" s="29"/>
      <c r="E36" s="29"/>
      <c r="F36" s="42"/>
      <c r="G36" s="31" t="str">
        <f t="shared" si="1"/>
        <v/>
      </c>
      <c r="H36" s="33" t="str">
        <f t="shared" ref="H36:J36" ca="1" si="27">IF($A36&gt;$A$3,"",IF(COUNT(C29:C36)&gt;0,AVERAGE(C29:C36),""))</f>
        <v/>
      </c>
      <c r="I36" s="33" t="str">
        <f t="shared" ca="1" si="27"/>
        <v/>
      </c>
      <c r="J36" s="33" t="str">
        <f t="shared" ca="1" si="27"/>
        <v/>
      </c>
      <c r="K36" s="39" t="str">
        <f t="shared" ca="1" si="3"/>
        <v/>
      </c>
      <c r="L36" s="40" t="str">
        <f t="shared" ca="1" si="4"/>
        <v/>
      </c>
      <c r="W36" s="38"/>
    </row>
    <row r="37" spans="1:23" x14ac:dyDescent="0.25">
      <c r="A37" s="26">
        <v>43982</v>
      </c>
      <c r="B37" s="27"/>
      <c r="C37" s="28"/>
      <c r="D37" s="29"/>
      <c r="E37" s="29"/>
      <c r="F37" s="42"/>
      <c r="G37" s="31" t="str">
        <f t="shared" si="1"/>
        <v/>
      </c>
      <c r="H37" s="33" t="str">
        <f t="shared" ref="H37:J37" ca="1" si="28">IF($A37&gt;$A$3,"",IF(COUNT(C30:C37)&gt;0,AVERAGE(C30:C37),""))</f>
        <v/>
      </c>
      <c r="I37" s="33" t="str">
        <f t="shared" ca="1" si="28"/>
        <v/>
      </c>
      <c r="J37" s="33" t="str">
        <f t="shared" ca="1" si="28"/>
        <v/>
      </c>
      <c r="K37" s="39" t="str">
        <f t="shared" ca="1" si="3"/>
        <v/>
      </c>
      <c r="L37" s="40" t="str">
        <f t="shared" ca="1" si="4"/>
        <v/>
      </c>
      <c r="W37" s="38"/>
    </row>
    <row r="38" spans="1:23" x14ac:dyDescent="0.25">
      <c r="A38" s="26">
        <v>43983</v>
      </c>
      <c r="B38" s="27"/>
      <c r="C38" s="28"/>
      <c r="D38" s="29"/>
      <c r="E38" s="29"/>
      <c r="F38" s="42"/>
      <c r="G38" s="31" t="str">
        <f t="shared" si="1"/>
        <v/>
      </c>
      <c r="H38" s="33" t="str">
        <f t="shared" ref="H38:J38" ca="1" si="29">IF($A38&gt;$A$3,"",IF(COUNT(C31:C38)&gt;0,AVERAGE(C31:C38),""))</f>
        <v/>
      </c>
      <c r="I38" s="33" t="str">
        <f t="shared" ca="1" si="29"/>
        <v/>
      </c>
      <c r="J38" s="33" t="str">
        <f t="shared" ca="1" si="29"/>
        <v/>
      </c>
      <c r="K38" s="39" t="str">
        <f t="shared" ca="1" si="3"/>
        <v/>
      </c>
      <c r="L38" s="40" t="str">
        <f t="shared" ca="1" si="4"/>
        <v/>
      </c>
      <c r="W38" s="38"/>
    </row>
    <row r="39" spans="1:23" x14ac:dyDescent="0.25">
      <c r="A39" s="26">
        <v>43984</v>
      </c>
      <c r="B39" s="27"/>
      <c r="C39" s="28"/>
      <c r="D39" s="29"/>
      <c r="E39" s="29"/>
      <c r="F39" s="42"/>
      <c r="G39" s="31" t="str">
        <f t="shared" si="1"/>
        <v/>
      </c>
      <c r="H39" s="33" t="str">
        <f t="shared" ref="H39:J39" ca="1" si="30">IF($A39&gt;$A$3,"",IF(COUNT(C32:C39)&gt;0,AVERAGE(C32:C39),""))</f>
        <v/>
      </c>
      <c r="I39" s="33" t="str">
        <f t="shared" ca="1" si="30"/>
        <v/>
      </c>
      <c r="J39" s="33" t="str">
        <f t="shared" ca="1" si="30"/>
        <v/>
      </c>
      <c r="K39" s="39" t="str">
        <f t="shared" ca="1" si="3"/>
        <v/>
      </c>
      <c r="L39" s="40" t="str">
        <f t="shared" ca="1" si="4"/>
        <v/>
      </c>
    </row>
    <row r="40" spans="1:23" x14ac:dyDescent="0.25">
      <c r="A40" s="26">
        <v>43985</v>
      </c>
      <c r="B40" s="27"/>
      <c r="C40" s="28"/>
      <c r="D40" s="29"/>
      <c r="E40" s="29"/>
      <c r="F40" s="42"/>
      <c r="G40" s="31" t="str">
        <f t="shared" si="1"/>
        <v/>
      </c>
      <c r="H40" s="33" t="str">
        <f t="shared" ref="H40:J40" ca="1" si="31">IF($A40&gt;$A$3,"",IF(COUNT(C33:C40)&gt;0,AVERAGE(C33:C40),""))</f>
        <v/>
      </c>
      <c r="I40" s="33" t="str">
        <f t="shared" ca="1" si="31"/>
        <v/>
      </c>
      <c r="J40" s="33" t="str">
        <f t="shared" ca="1" si="31"/>
        <v/>
      </c>
      <c r="K40" s="39" t="str">
        <f t="shared" ca="1" si="3"/>
        <v/>
      </c>
      <c r="L40" s="40" t="str">
        <f t="shared" ca="1" si="4"/>
        <v/>
      </c>
    </row>
    <row r="41" spans="1:23" x14ac:dyDescent="0.25">
      <c r="A41" s="26">
        <v>43986</v>
      </c>
      <c r="B41" s="27"/>
      <c r="C41" s="28"/>
      <c r="D41" s="29"/>
      <c r="E41" s="29"/>
      <c r="F41" s="42"/>
      <c r="G41" s="31" t="str">
        <f t="shared" si="1"/>
        <v/>
      </c>
      <c r="H41" s="33" t="str">
        <f t="shared" ref="H41:J41" ca="1" si="32">IF($A41&gt;$A$3,"",IF(COUNT(C34:C41)&gt;0,AVERAGE(C34:C41),""))</f>
        <v/>
      </c>
      <c r="I41" s="33" t="str">
        <f t="shared" ca="1" si="32"/>
        <v/>
      </c>
      <c r="J41" s="33" t="str">
        <f t="shared" ca="1" si="32"/>
        <v/>
      </c>
      <c r="K41" s="39" t="str">
        <f t="shared" ca="1" si="3"/>
        <v/>
      </c>
      <c r="L41" s="40" t="str">
        <f t="shared" ca="1" si="4"/>
        <v/>
      </c>
    </row>
    <row r="42" spans="1:23" x14ac:dyDescent="0.25">
      <c r="A42" s="26">
        <v>43987</v>
      </c>
      <c r="B42" s="27"/>
      <c r="C42" s="28"/>
      <c r="D42" s="29"/>
      <c r="E42" s="29"/>
      <c r="F42" s="42"/>
      <c r="G42" s="31" t="str">
        <f t="shared" si="1"/>
        <v/>
      </c>
      <c r="H42" s="33" t="str">
        <f t="shared" ref="H42:J42" ca="1" si="33">IF($A42&gt;$A$3,"",IF(COUNT(C35:C42)&gt;0,AVERAGE(C35:C42),""))</f>
        <v/>
      </c>
      <c r="I42" s="33" t="str">
        <f t="shared" ca="1" si="33"/>
        <v/>
      </c>
      <c r="J42" s="33" t="str">
        <f t="shared" ca="1" si="33"/>
        <v/>
      </c>
      <c r="K42" s="39" t="str">
        <f t="shared" ca="1" si="3"/>
        <v/>
      </c>
      <c r="L42" s="40" t="str">
        <f t="shared" ca="1" si="4"/>
        <v/>
      </c>
    </row>
    <row r="43" spans="1:23" x14ac:dyDescent="0.25">
      <c r="A43" s="26">
        <v>43988</v>
      </c>
      <c r="B43" s="27"/>
      <c r="C43" s="28"/>
      <c r="D43" s="29"/>
      <c r="E43" s="29"/>
      <c r="F43" s="42"/>
      <c r="G43" s="31" t="str">
        <f t="shared" si="1"/>
        <v/>
      </c>
      <c r="H43" s="33" t="str">
        <f t="shared" ref="H43:J43" ca="1" si="34">IF($A43&gt;$A$3,"",IF(COUNT(C36:C43)&gt;0,AVERAGE(C36:C43),""))</f>
        <v/>
      </c>
      <c r="I43" s="33" t="str">
        <f t="shared" ca="1" si="34"/>
        <v/>
      </c>
      <c r="J43" s="33" t="str">
        <f t="shared" ca="1" si="34"/>
        <v/>
      </c>
      <c r="K43" s="39" t="str">
        <f t="shared" ca="1" si="3"/>
        <v/>
      </c>
      <c r="L43" s="40" t="str">
        <f t="shared" ca="1" si="4"/>
        <v/>
      </c>
    </row>
    <row r="44" spans="1:23" x14ac:dyDescent="0.25">
      <c r="A44" s="26">
        <v>43989</v>
      </c>
      <c r="B44" s="27"/>
      <c r="C44" s="28"/>
      <c r="D44" s="29"/>
      <c r="E44" s="29"/>
      <c r="F44" s="42"/>
      <c r="G44" s="31" t="str">
        <f t="shared" si="1"/>
        <v/>
      </c>
      <c r="H44" s="33" t="str">
        <f t="shared" ref="H44:J44" ca="1" si="35">IF($A44&gt;$A$3,"",IF(COUNT(C37:C44)&gt;0,AVERAGE(C37:C44),""))</f>
        <v/>
      </c>
      <c r="I44" s="33" t="str">
        <f t="shared" ca="1" si="35"/>
        <v/>
      </c>
      <c r="J44" s="33" t="str">
        <f t="shared" ca="1" si="35"/>
        <v/>
      </c>
      <c r="K44" s="39" t="str">
        <f t="shared" ca="1" si="3"/>
        <v/>
      </c>
      <c r="L44" s="40" t="str">
        <f t="shared" ca="1" si="4"/>
        <v/>
      </c>
    </row>
    <row r="45" spans="1:23" x14ac:dyDescent="0.25">
      <c r="A45" s="26">
        <v>43990</v>
      </c>
      <c r="B45" s="27"/>
      <c r="C45" s="28"/>
      <c r="D45" s="29"/>
      <c r="E45" s="29"/>
      <c r="F45" s="42"/>
      <c r="G45" s="31" t="str">
        <f t="shared" si="1"/>
        <v/>
      </c>
      <c r="H45" s="33" t="str">
        <f t="shared" ref="H45:J45" ca="1" si="36">IF($A45&gt;$A$3,"",IF(COUNT(C38:C45)&gt;0,AVERAGE(C38:C45),""))</f>
        <v/>
      </c>
      <c r="I45" s="33" t="str">
        <f t="shared" ca="1" si="36"/>
        <v/>
      </c>
      <c r="J45" s="33" t="str">
        <f t="shared" ca="1" si="36"/>
        <v/>
      </c>
      <c r="K45" s="39" t="str">
        <f t="shared" ca="1" si="3"/>
        <v/>
      </c>
      <c r="L45" s="40" t="str">
        <f t="shared" ca="1" si="4"/>
        <v/>
      </c>
    </row>
    <row r="46" spans="1:23" x14ac:dyDescent="0.25">
      <c r="A46" s="26">
        <v>43991</v>
      </c>
      <c r="B46" s="27"/>
      <c r="C46" s="28"/>
      <c r="D46" s="29"/>
      <c r="E46" s="29"/>
      <c r="F46" s="42"/>
      <c r="G46" s="31" t="str">
        <f t="shared" si="1"/>
        <v/>
      </c>
      <c r="H46" s="33" t="str">
        <f t="shared" ref="H46:J46" ca="1" si="37">IF($A46&gt;$A$3,"",IF(COUNT(C39:C46)&gt;0,AVERAGE(C39:C46),""))</f>
        <v/>
      </c>
      <c r="I46" s="33" t="str">
        <f t="shared" ca="1" si="37"/>
        <v/>
      </c>
      <c r="J46" s="33" t="str">
        <f t="shared" ca="1" si="37"/>
        <v/>
      </c>
      <c r="K46" s="39" t="str">
        <f t="shared" ca="1" si="3"/>
        <v/>
      </c>
      <c r="L46" s="40" t="str">
        <f t="shared" ca="1" si="4"/>
        <v/>
      </c>
    </row>
    <row r="47" spans="1:23" x14ac:dyDescent="0.25">
      <c r="A47" s="26">
        <v>43992</v>
      </c>
      <c r="B47" s="27"/>
      <c r="C47" s="28"/>
      <c r="D47" s="29"/>
      <c r="E47" s="29"/>
      <c r="F47" s="42"/>
      <c r="G47" s="31" t="str">
        <f t="shared" si="1"/>
        <v/>
      </c>
      <c r="H47" s="33" t="str">
        <f t="shared" ref="H47:J47" ca="1" si="38">IF($A47&gt;$A$3,"",IF(COUNT(C40:C47)&gt;0,AVERAGE(C40:C47),""))</f>
        <v/>
      </c>
      <c r="I47" s="33" t="str">
        <f t="shared" ca="1" si="38"/>
        <v/>
      </c>
      <c r="J47" s="33" t="str">
        <f t="shared" ca="1" si="38"/>
        <v/>
      </c>
      <c r="K47" s="39" t="str">
        <f t="shared" ca="1" si="3"/>
        <v/>
      </c>
      <c r="L47" s="40" t="str">
        <f t="shared" ca="1" si="4"/>
        <v/>
      </c>
    </row>
    <row r="48" spans="1:23" x14ac:dyDescent="0.25">
      <c r="A48" s="26">
        <v>43993</v>
      </c>
      <c r="B48" s="27"/>
      <c r="C48" s="28"/>
      <c r="D48" s="29"/>
      <c r="E48" s="29"/>
      <c r="F48" s="42"/>
      <c r="G48" s="31" t="str">
        <f t="shared" si="1"/>
        <v/>
      </c>
      <c r="H48" s="33" t="str">
        <f t="shared" ref="H48:J48" ca="1" si="39">IF($A48&gt;$A$3,"",IF(COUNT(C41:C48)&gt;0,AVERAGE(C41:C48),""))</f>
        <v/>
      </c>
      <c r="I48" s="33" t="str">
        <f t="shared" ca="1" si="39"/>
        <v/>
      </c>
      <c r="J48" s="33" t="str">
        <f t="shared" ca="1" si="39"/>
        <v/>
      </c>
      <c r="K48" s="39" t="str">
        <f t="shared" ca="1" si="3"/>
        <v/>
      </c>
      <c r="L48" s="40" t="str">
        <f t="shared" ca="1" si="4"/>
        <v/>
      </c>
    </row>
    <row r="49" spans="1:23" x14ac:dyDescent="0.25">
      <c r="A49" s="26">
        <v>43994</v>
      </c>
      <c r="B49" s="27"/>
      <c r="C49" s="28"/>
      <c r="D49" s="29"/>
      <c r="E49" s="29"/>
      <c r="F49" s="42"/>
      <c r="G49" s="31" t="str">
        <f t="shared" si="1"/>
        <v/>
      </c>
      <c r="H49" s="33" t="str">
        <f t="shared" ref="H49:J49" ca="1" si="40">IF($A49&gt;$A$3,"",IF(COUNT(C42:C49)&gt;0,AVERAGE(C42:C49),""))</f>
        <v/>
      </c>
      <c r="I49" s="33" t="str">
        <f t="shared" ca="1" si="40"/>
        <v/>
      </c>
      <c r="J49" s="33" t="str">
        <f t="shared" ca="1" si="40"/>
        <v/>
      </c>
      <c r="K49" s="39" t="str">
        <f t="shared" ca="1" si="3"/>
        <v/>
      </c>
      <c r="L49" s="40" t="str">
        <f t="shared" ca="1" si="4"/>
        <v/>
      </c>
    </row>
    <row r="50" spans="1:23" x14ac:dyDescent="0.25">
      <c r="A50" s="26">
        <v>43995</v>
      </c>
      <c r="B50" s="27"/>
      <c r="C50" s="28"/>
      <c r="D50" s="29"/>
      <c r="E50" s="29"/>
      <c r="F50" s="42"/>
      <c r="G50" s="31" t="str">
        <f t="shared" si="1"/>
        <v/>
      </c>
      <c r="H50" s="33" t="str">
        <f t="shared" ref="H50:J50" ca="1" si="41">IF($A50&gt;$A$3,"",IF(COUNT(C43:C50)&gt;0,AVERAGE(C43:C50),""))</f>
        <v/>
      </c>
      <c r="I50" s="33" t="str">
        <f t="shared" ca="1" si="41"/>
        <v/>
      </c>
      <c r="J50" s="33" t="str">
        <f t="shared" ca="1" si="41"/>
        <v/>
      </c>
      <c r="K50" s="39" t="str">
        <f t="shared" ca="1" si="3"/>
        <v/>
      </c>
      <c r="L50" s="40" t="str">
        <f t="shared" ca="1" si="4"/>
        <v/>
      </c>
    </row>
    <row r="51" spans="1:23" x14ac:dyDescent="0.25">
      <c r="A51" s="26">
        <v>43996</v>
      </c>
      <c r="B51" s="27"/>
      <c r="C51" s="28"/>
      <c r="D51" s="29"/>
      <c r="E51" s="29"/>
      <c r="F51" s="42"/>
      <c r="G51" s="31" t="str">
        <f t="shared" si="1"/>
        <v/>
      </c>
      <c r="H51" s="33" t="str">
        <f t="shared" ref="H51:J51" ca="1" si="42">IF($A51&gt;$A$3,"",IF(COUNT(C44:C51)&gt;0,AVERAGE(C44:C51),""))</f>
        <v/>
      </c>
      <c r="I51" s="33" t="str">
        <f t="shared" ca="1" si="42"/>
        <v/>
      </c>
      <c r="J51" s="33" t="str">
        <f t="shared" ca="1" si="42"/>
        <v/>
      </c>
      <c r="K51" s="39" t="str">
        <f t="shared" ca="1" si="3"/>
        <v/>
      </c>
      <c r="L51" s="40" t="str">
        <f t="shared" ca="1" si="4"/>
        <v/>
      </c>
    </row>
    <row r="52" spans="1:23" s="16" customFormat="1" x14ac:dyDescent="0.25">
      <c r="A52" s="26">
        <v>43997</v>
      </c>
      <c r="B52" s="27"/>
      <c r="C52" s="28"/>
      <c r="D52" s="29"/>
      <c r="E52" s="29"/>
      <c r="F52" s="42"/>
      <c r="G52" s="31" t="str">
        <f t="shared" si="1"/>
        <v/>
      </c>
      <c r="H52" s="33" t="str">
        <f t="shared" ref="H52:J52" ca="1" si="43">IF($A52&gt;$A$3,"",IF(COUNT(C45:C52)&gt;0,AVERAGE(C45:C52),""))</f>
        <v/>
      </c>
      <c r="I52" s="33" t="str">
        <f t="shared" ca="1" si="43"/>
        <v/>
      </c>
      <c r="J52" s="33" t="str">
        <f t="shared" ca="1" si="43"/>
        <v/>
      </c>
      <c r="K52" s="39" t="str">
        <f t="shared" ca="1" si="3"/>
        <v/>
      </c>
      <c r="L52" s="40" t="str">
        <f t="shared" ca="1" si="4"/>
        <v/>
      </c>
      <c r="V52" s="15"/>
      <c r="W52" s="15"/>
    </row>
    <row r="53" spans="1:23" s="16" customFormat="1" x14ac:dyDescent="0.25">
      <c r="A53" s="26">
        <v>43998</v>
      </c>
      <c r="B53" s="27"/>
      <c r="C53" s="28"/>
      <c r="D53" s="29"/>
      <c r="E53" s="29"/>
      <c r="F53" s="42"/>
      <c r="G53" s="31" t="str">
        <f t="shared" si="1"/>
        <v/>
      </c>
      <c r="H53" s="33" t="str">
        <f t="shared" ref="H53:J53" ca="1" si="44">IF($A53&gt;$A$3,"",IF(COUNT(C46:C53)&gt;0,AVERAGE(C46:C53),""))</f>
        <v/>
      </c>
      <c r="I53" s="33" t="str">
        <f t="shared" ca="1" si="44"/>
        <v/>
      </c>
      <c r="J53" s="33" t="str">
        <f t="shared" ca="1" si="44"/>
        <v/>
      </c>
      <c r="K53" s="39" t="str">
        <f t="shared" ca="1" si="3"/>
        <v/>
      </c>
      <c r="L53" s="40" t="str">
        <f t="shared" ca="1" si="4"/>
        <v/>
      </c>
      <c r="V53" s="15"/>
      <c r="W53" s="15"/>
    </row>
    <row r="54" spans="1:23" s="16" customFormat="1" x14ac:dyDescent="0.25">
      <c r="A54" s="26">
        <v>43999</v>
      </c>
      <c r="B54" s="27"/>
      <c r="C54" s="28"/>
      <c r="D54" s="29"/>
      <c r="E54" s="29"/>
      <c r="F54" s="42"/>
      <c r="G54" s="31" t="str">
        <f t="shared" si="1"/>
        <v/>
      </c>
      <c r="H54" s="33" t="str">
        <f t="shared" ref="H54:J54" ca="1" si="45">IF($A54&gt;$A$3,"",IF(COUNT(C47:C54)&gt;0,AVERAGE(C47:C54),""))</f>
        <v/>
      </c>
      <c r="I54" s="33" t="str">
        <f t="shared" ca="1" si="45"/>
        <v/>
      </c>
      <c r="J54" s="33" t="str">
        <f t="shared" ca="1" si="45"/>
        <v/>
      </c>
      <c r="K54" s="39" t="str">
        <f t="shared" ca="1" si="3"/>
        <v/>
      </c>
      <c r="L54" s="40" t="str">
        <f t="shared" ca="1" si="4"/>
        <v/>
      </c>
      <c r="V54" s="15"/>
      <c r="W54" s="15"/>
    </row>
    <row r="55" spans="1:23" s="16" customFormat="1" x14ac:dyDescent="0.25">
      <c r="A55" s="26">
        <v>44000</v>
      </c>
      <c r="B55" s="27"/>
      <c r="C55" s="28"/>
      <c r="D55" s="29"/>
      <c r="E55" s="29"/>
      <c r="F55" s="42"/>
      <c r="G55" s="31" t="str">
        <f t="shared" si="1"/>
        <v/>
      </c>
      <c r="H55" s="33" t="str">
        <f t="shared" ref="H55:J55" ca="1" si="46">IF($A55&gt;$A$3,"",IF(COUNT(C48:C55)&gt;0,AVERAGE(C48:C55),""))</f>
        <v/>
      </c>
      <c r="I55" s="33" t="str">
        <f t="shared" ca="1" si="46"/>
        <v/>
      </c>
      <c r="J55" s="33" t="str">
        <f t="shared" ca="1" si="46"/>
        <v/>
      </c>
      <c r="K55" s="39" t="str">
        <f t="shared" ca="1" si="3"/>
        <v/>
      </c>
      <c r="L55" s="40" t="str">
        <f t="shared" ca="1" si="4"/>
        <v/>
      </c>
      <c r="V55" s="15"/>
      <c r="W55" s="15"/>
    </row>
    <row r="56" spans="1:23" s="16" customFormat="1" x14ac:dyDescent="0.25">
      <c r="A56" s="26">
        <v>44001</v>
      </c>
      <c r="B56" s="27"/>
      <c r="C56" s="28"/>
      <c r="D56" s="29"/>
      <c r="E56" s="29"/>
      <c r="F56" s="42"/>
      <c r="G56" s="31" t="str">
        <f t="shared" si="1"/>
        <v/>
      </c>
      <c r="H56" s="33" t="str">
        <f t="shared" ref="H56:J56" ca="1" si="47">IF($A56&gt;$A$3,"",IF(COUNT(C49:C56)&gt;0,AVERAGE(C49:C56),""))</f>
        <v/>
      </c>
      <c r="I56" s="33" t="str">
        <f t="shared" ca="1" si="47"/>
        <v/>
      </c>
      <c r="J56" s="33" t="str">
        <f t="shared" ca="1" si="47"/>
        <v/>
      </c>
      <c r="K56" s="39" t="str">
        <f t="shared" ca="1" si="3"/>
        <v/>
      </c>
      <c r="L56" s="40" t="str">
        <f t="shared" ca="1" si="4"/>
        <v/>
      </c>
      <c r="V56" s="15"/>
      <c r="W56" s="15"/>
    </row>
    <row r="57" spans="1:23" s="16" customFormat="1" x14ac:dyDescent="0.25">
      <c r="A57" s="26">
        <v>44002</v>
      </c>
      <c r="B57" s="27"/>
      <c r="C57" s="28"/>
      <c r="D57" s="29"/>
      <c r="E57" s="29"/>
      <c r="F57" s="42"/>
      <c r="G57" s="31" t="str">
        <f t="shared" si="1"/>
        <v/>
      </c>
      <c r="H57" s="33" t="str">
        <f t="shared" ref="H57:J57" ca="1" si="48">IF($A57&gt;$A$3,"",IF(COUNT(C50:C57)&gt;0,AVERAGE(C50:C57),""))</f>
        <v/>
      </c>
      <c r="I57" s="33" t="str">
        <f t="shared" ca="1" si="48"/>
        <v/>
      </c>
      <c r="J57" s="33" t="str">
        <f t="shared" ca="1" si="48"/>
        <v/>
      </c>
      <c r="K57" s="39" t="str">
        <f t="shared" ca="1" si="3"/>
        <v/>
      </c>
      <c r="L57" s="40" t="str">
        <f t="shared" ca="1" si="4"/>
        <v/>
      </c>
      <c r="V57" s="15"/>
      <c r="W57" s="15"/>
    </row>
    <row r="58" spans="1:23" s="16" customFormat="1" x14ac:dyDescent="0.25">
      <c r="A58" s="26">
        <v>44003</v>
      </c>
      <c r="B58" s="27"/>
      <c r="C58" s="28"/>
      <c r="D58" s="29"/>
      <c r="E58" s="29"/>
      <c r="F58" s="42"/>
      <c r="G58" s="31" t="str">
        <f t="shared" si="1"/>
        <v/>
      </c>
      <c r="H58" s="33" t="str">
        <f t="shared" ref="H58:J58" ca="1" si="49">IF($A58&gt;$A$3,"",IF(COUNT(C51:C58)&gt;0,AVERAGE(C51:C58),""))</f>
        <v/>
      </c>
      <c r="I58" s="33" t="str">
        <f t="shared" ca="1" si="49"/>
        <v/>
      </c>
      <c r="J58" s="33" t="str">
        <f t="shared" ca="1" si="49"/>
        <v/>
      </c>
      <c r="K58" s="39" t="str">
        <f t="shared" ca="1" si="3"/>
        <v/>
      </c>
      <c r="L58" s="40" t="str">
        <f t="shared" ca="1" si="4"/>
        <v/>
      </c>
      <c r="V58" s="15"/>
      <c r="W58" s="15"/>
    </row>
    <row r="59" spans="1:23" s="16" customFormat="1" x14ac:dyDescent="0.25">
      <c r="A59" s="26">
        <v>44004</v>
      </c>
      <c r="B59" s="27"/>
      <c r="C59" s="28"/>
      <c r="D59" s="29"/>
      <c r="E59" s="29"/>
      <c r="F59" s="42"/>
      <c r="G59" s="31" t="str">
        <f t="shared" si="1"/>
        <v/>
      </c>
      <c r="H59" s="33" t="str">
        <f t="shared" ref="H59:J59" ca="1" si="50">IF($A59&gt;$A$3,"",IF(COUNT(C52:C59)&gt;0,AVERAGE(C52:C59),""))</f>
        <v/>
      </c>
      <c r="I59" s="33" t="str">
        <f t="shared" ca="1" si="50"/>
        <v/>
      </c>
      <c r="J59" s="33" t="str">
        <f t="shared" ca="1" si="50"/>
        <v/>
      </c>
      <c r="K59" s="39" t="str">
        <f t="shared" ca="1" si="3"/>
        <v/>
      </c>
      <c r="L59" s="40" t="str">
        <f t="shared" ca="1" si="4"/>
        <v/>
      </c>
      <c r="V59" s="15"/>
      <c r="W59" s="15"/>
    </row>
    <row r="60" spans="1:23" s="16" customFormat="1" x14ac:dyDescent="0.25">
      <c r="A60" s="26">
        <v>44005</v>
      </c>
      <c r="B60" s="27"/>
      <c r="C60" s="28"/>
      <c r="D60" s="29"/>
      <c r="E60" s="29"/>
      <c r="F60" s="42"/>
      <c r="G60" s="31" t="str">
        <f t="shared" si="1"/>
        <v/>
      </c>
      <c r="H60" s="33" t="str">
        <f t="shared" ref="H60:J60" ca="1" si="51">IF($A60&gt;$A$3,"",IF(COUNT(C53:C60)&gt;0,AVERAGE(C53:C60),""))</f>
        <v/>
      </c>
      <c r="I60" s="33" t="str">
        <f t="shared" ca="1" si="51"/>
        <v/>
      </c>
      <c r="J60" s="33" t="str">
        <f t="shared" ca="1" si="51"/>
        <v/>
      </c>
      <c r="K60" s="39" t="str">
        <f t="shared" ca="1" si="3"/>
        <v/>
      </c>
      <c r="L60" s="40" t="str">
        <f t="shared" ca="1" si="4"/>
        <v/>
      </c>
      <c r="V60" s="15"/>
      <c r="W60" s="15"/>
    </row>
    <row r="61" spans="1:23" s="16" customFormat="1" x14ac:dyDescent="0.25">
      <c r="A61" s="26">
        <v>44006</v>
      </c>
      <c r="B61" s="27"/>
      <c r="C61" s="28"/>
      <c r="D61" s="29"/>
      <c r="E61" s="29"/>
      <c r="F61" s="42"/>
      <c r="G61" s="31" t="str">
        <f t="shared" si="1"/>
        <v/>
      </c>
      <c r="H61" s="33" t="str">
        <f t="shared" ref="H61:J61" ca="1" si="52">IF($A61&gt;$A$3,"",IF(COUNT(C54:C61)&gt;0,AVERAGE(C54:C61),""))</f>
        <v/>
      </c>
      <c r="I61" s="33" t="str">
        <f t="shared" ca="1" si="52"/>
        <v/>
      </c>
      <c r="J61" s="33" t="str">
        <f t="shared" ca="1" si="52"/>
        <v/>
      </c>
      <c r="K61" s="39" t="str">
        <f t="shared" ca="1" si="3"/>
        <v/>
      </c>
      <c r="L61" s="40" t="str">
        <f t="shared" ca="1" si="4"/>
        <v/>
      </c>
      <c r="V61" s="15"/>
      <c r="W61" s="15"/>
    </row>
    <row r="62" spans="1:23" s="16" customFormat="1" x14ac:dyDescent="0.25">
      <c r="A62" s="26">
        <v>44007</v>
      </c>
      <c r="B62" s="27"/>
      <c r="C62" s="28"/>
      <c r="D62" s="29"/>
      <c r="E62" s="29"/>
      <c r="F62" s="42"/>
      <c r="G62" s="31" t="str">
        <f t="shared" si="1"/>
        <v/>
      </c>
      <c r="H62" s="33" t="str">
        <f t="shared" ref="H62:J62" ca="1" si="53">IF($A62&gt;$A$3,"",IF(COUNT(C55:C62)&gt;0,AVERAGE(C55:C62),""))</f>
        <v/>
      </c>
      <c r="I62" s="33" t="str">
        <f t="shared" ca="1" si="53"/>
        <v/>
      </c>
      <c r="J62" s="33" t="str">
        <f t="shared" ca="1" si="53"/>
        <v/>
      </c>
      <c r="K62" s="39" t="str">
        <f t="shared" ca="1" si="3"/>
        <v/>
      </c>
      <c r="L62" s="40" t="str">
        <f t="shared" ca="1" si="4"/>
        <v/>
      </c>
      <c r="V62" s="15"/>
      <c r="W62" s="15"/>
    </row>
    <row r="63" spans="1:23" s="16" customFormat="1" x14ac:dyDescent="0.25">
      <c r="A63" s="26">
        <v>44008</v>
      </c>
      <c r="B63" s="27"/>
      <c r="C63" s="28"/>
      <c r="D63" s="29"/>
      <c r="E63" s="29"/>
      <c r="F63" s="42"/>
      <c r="G63" s="31" t="str">
        <f t="shared" si="1"/>
        <v/>
      </c>
      <c r="H63" s="33" t="str">
        <f t="shared" ref="H63:J63" ca="1" si="54">IF($A63&gt;$A$3,"",IF(COUNT(C56:C63)&gt;0,AVERAGE(C56:C63),""))</f>
        <v/>
      </c>
      <c r="I63" s="33" t="str">
        <f t="shared" ca="1" si="54"/>
        <v/>
      </c>
      <c r="J63" s="33" t="str">
        <f t="shared" ca="1" si="54"/>
        <v/>
      </c>
      <c r="K63" s="39" t="str">
        <f t="shared" ca="1" si="3"/>
        <v/>
      </c>
      <c r="L63" s="40" t="str">
        <f t="shared" ca="1" si="4"/>
        <v/>
      </c>
      <c r="V63" s="15"/>
      <c r="W63" s="15"/>
    </row>
    <row r="64" spans="1:23" s="16" customFormat="1" x14ac:dyDescent="0.25">
      <c r="A64" s="26">
        <v>44009</v>
      </c>
      <c r="B64" s="27"/>
      <c r="C64" s="28"/>
      <c r="D64" s="29"/>
      <c r="E64" s="29"/>
      <c r="F64" s="42"/>
      <c r="G64" s="31" t="str">
        <f t="shared" si="1"/>
        <v/>
      </c>
      <c r="H64" s="33" t="str">
        <f t="shared" ref="H64:J64" ca="1" si="55">IF($A64&gt;$A$3,"",IF(COUNT(C57:C64)&gt;0,AVERAGE(C57:C64),""))</f>
        <v/>
      </c>
      <c r="I64" s="33" t="str">
        <f t="shared" ca="1" si="55"/>
        <v/>
      </c>
      <c r="J64" s="33" t="str">
        <f t="shared" ca="1" si="55"/>
        <v/>
      </c>
      <c r="K64" s="39" t="str">
        <f t="shared" ca="1" si="3"/>
        <v/>
      </c>
      <c r="L64" s="40" t="str">
        <f t="shared" ca="1" si="4"/>
        <v/>
      </c>
      <c r="V64" s="15"/>
      <c r="W64" s="15"/>
    </row>
    <row r="65" spans="1:23" s="16" customFormat="1" x14ac:dyDescent="0.25">
      <c r="A65" s="26">
        <v>44010</v>
      </c>
      <c r="B65" s="27"/>
      <c r="C65" s="28"/>
      <c r="D65" s="29"/>
      <c r="E65" s="29"/>
      <c r="F65" s="42"/>
      <c r="G65" s="31" t="str">
        <f t="shared" si="1"/>
        <v/>
      </c>
      <c r="H65" s="33" t="str">
        <f t="shared" ref="H65:J65" ca="1" si="56">IF($A65&gt;$A$3,"",IF(COUNT(C58:C65)&gt;0,AVERAGE(C58:C65),""))</f>
        <v/>
      </c>
      <c r="I65" s="33" t="str">
        <f t="shared" ca="1" si="56"/>
        <v/>
      </c>
      <c r="J65" s="33" t="str">
        <f t="shared" ca="1" si="56"/>
        <v/>
      </c>
      <c r="K65" s="39" t="str">
        <f t="shared" ca="1" si="3"/>
        <v/>
      </c>
      <c r="L65" s="40" t="str">
        <f t="shared" ca="1" si="4"/>
        <v/>
      </c>
      <c r="V65" s="15"/>
      <c r="W65" s="15"/>
    </row>
    <row r="66" spans="1:23" s="16" customFormat="1" x14ac:dyDescent="0.25">
      <c r="A66" s="26">
        <v>44011</v>
      </c>
      <c r="B66" s="27"/>
      <c r="C66" s="28"/>
      <c r="D66" s="29"/>
      <c r="E66" s="29"/>
      <c r="F66" s="42"/>
      <c r="G66" s="31" t="str">
        <f t="shared" si="1"/>
        <v/>
      </c>
      <c r="H66" s="33" t="str">
        <f t="shared" ref="H66:J66" ca="1" si="57">IF($A66&gt;$A$3,"",IF(COUNT(C59:C66)&gt;0,AVERAGE(C59:C66),""))</f>
        <v/>
      </c>
      <c r="I66" s="33" t="str">
        <f t="shared" ca="1" si="57"/>
        <v/>
      </c>
      <c r="J66" s="33" t="str">
        <f t="shared" ca="1" si="57"/>
        <v/>
      </c>
      <c r="K66" s="39" t="str">
        <f t="shared" ca="1" si="3"/>
        <v/>
      </c>
      <c r="L66" s="40" t="str">
        <f t="shared" ca="1" si="4"/>
        <v/>
      </c>
      <c r="V66" s="15"/>
      <c r="W66" s="15"/>
    </row>
    <row r="67" spans="1:23" s="16" customFormat="1" x14ac:dyDescent="0.25">
      <c r="A67" s="26">
        <v>44012</v>
      </c>
      <c r="B67" s="27"/>
      <c r="C67" s="28"/>
      <c r="D67" s="29"/>
      <c r="E67" s="29"/>
      <c r="F67" s="42"/>
      <c r="G67" s="31" t="str">
        <f t="shared" si="1"/>
        <v/>
      </c>
      <c r="H67" s="33" t="str">
        <f t="shared" ref="H67:J67" ca="1" si="58">IF($A67&gt;$A$3,"",IF(COUNT(C60:C67)&gt;0,AVERAGE(C60:C67),""))</f>
        <v/>
      </c>
      <c r="I67" s="33" t="str">
        <f t="shared" ca="1" si="58"/>
        <v/>
      </c>
      <c r="J67" s="33" t="str">
        <f t="shared" ca="1" si="58"/>
        <v/>
      </c>
      <c r="K67" s="39" t="str">
        <f t="shared" ca="1" si="3"/>
        <v/>
      </c>
      <c r="L67" s="40" t="str">
        <f t="shared" ca="1" si="4"/>
        <v/>
      </c>
      <c r="V67" s="15"/>
      <c r="W67" s="15"/>
    </row>
    <row r="68" spans="1:23" s="16" customFormat="1" x14ac:dyDescent="0.25">
      <c r="A68" s="26">
        <v>44013</v>
      </c>
      <c r="B68" s="27"/>
      <c r="C68" s="28"/>
      <c r="D68" s="29"/>
      <c r="E68" s="29"/>
      <c r="F68" s="42"/>
      <c r="G68" s="31" t="str">
        <f t="shared" si="1"/>
        <v/>
      </c>
      <c r="H68" s="33" t="str">
        <f t="shared" ref="H68:J68" ca="1" si="59">IF($A68&gt;$A$3,"",IF(COUNT(C61:C68)&gt;0,AVERAGE(C61:C68),""))</f>
        <v/>
      </c>
      <c r="I68" s="33" t="str">
        <f t="shared" ca="1" si="59"/>
        <v/>
      </c>
      <c r="J68" s="33" t="str">
        <f t="shared" ca="1" si="59"/>
        <v/>
      </c>
      <c r="K68" s="39" t="str">
        <f t="shared" ca="1" si="3"/>
        <v/>
      </c>
      <c r="L68" s="40" t="str">
        <f t="shared" ca="1" si="4"/>
        <v/>
      </c>
      <c r="V68" s="15"/>
      <c r="W68" s="15"/>
    </row>
    <row r="69" spans="1:23" s="16" customFormat="1" x14ac:dyDescent="0.25">
      <c r="A69" s="26">
        <v>44014</v>
      </c>
      <c r="B69" s="27"/>
      <c r="C69" s="28"/>
      <c r="D69" s="29"/>
      <c r="E69" s="29"/>
      <c r="F69" s="42"/>
      <c r="G69" s="31" t="str">
        <f t="shared" si="1"/>
        <v/>
      </c>
      <c r="H69" s="33" t="str">
        <f t="shared" ref="H69:J69" ca="1" si="60">IF($A69&gt;$A$3,"",IF(COUNT(C62:C69)&gt;0,AVERAGE(C62:C69),""))</f>
        <v/>
      </c>
      <c r="I69" s="33" t="str">
        <f t="shared" ca="1" si="60"/>
        <v/>
      </c>
      <c r="J69" s="33" t="str">
        <f t="shared" ca="1" si="60"/>
        <v/>
      </c>
      <c r="K69" s="39" t="str">
        <f t="shared" ca="1" si="3"/>
        <v/>
      </c>
      <c r="L69" s="40" t="str">
        <f t="shared" ca="1" si="4"/>
        <v/>
      </c>
      <c r="V69" s="15"/>
      <c r="W69" s="15"/>
    </row>
    <row r="70" spans="1:23" s="16" customFormat="1" x14ac:dyDescent="0.25">
      <c r="A70" s="26">
        <v>44015</v>
      </c>
      <c r="B70" s="27"/>
      <c r="C70" s="28"/>
      <c r="D70" s="29"/>
      <c r="E70" s="29"/>
      <c r="F70" s="42"/>
      <c r="G70" s="31" t="str">
        <f t="shared" si="1"/>
        <v/>
      </c>
      <c r="H70" s="33" t="str">
        <f t="shared" ref="H70:J70" ca="1" si="61">IF($A70&gt;$A$3,"",IF(COUNT(C63:C70)&gt;0,AVERAGE(C63:C70),""))</f>
        <v/>
      </c>
      <c r="I70" s="33" t="str">
        <f t="shared" ca="1" si="61"/>
        <v/>
      </c>
      <c r="J70" s="33" t="str">
        <f t="shared" ca="1" si="61"/>
        <v/>
      </c>
      <c r="K70" s="39" t="str">
        <f t="shared" ca="1" si="3"/>
        <v/>
      </c>
      <c r="L70" s="40" t="str">
        <f t="shared" ca="1" si="4"/>
        <v/>
      </c>
      <c r="V70" s="15"/>
      <c r="W70" s="15"/>
    </row>
    <row r="71" spans="1:23" s="16" customFormat="1" x14ac:dyDescent="0.25">
      <c r="A71" s="26">
        <v>44016</v>
      </c>
      <c r="B71" s="27"/>
      <c r="C71" s="28"/>
      <c r="D71" s="29"/>
      <c r="E71" s="29"/>
      <c r="F71" s="42"/>
      <c r="G71" s="31" t="str">
        <f t="shared" si="1"/>
        <v/>
      </c>
      <c r="H71" s="33" t="str">
        <f t="shared" ref="H71:J71" ca="1" si="62">IF($A71&gt;$A$3,"",IF(COUNT(C64:C71)&gt;0,AVERAGE(C64:C71),""))</f>
        <v/>
      </c>
      <c r="I71" s="33" t="str">
        <f t="shared" ca="1" si="62"/>
        <v/>
      </c>
      <c r="J71" s="33" t="str">
        <f t="shared" ca="1" si="62"/>
        <v/>
      </c>
      <c r="K71" s="39" t="str">
        <f t="shared" ca="1" si="3"/>
        <v/>
      </c>
      <c r="L71" s="40" t="str">
        <f t="shared" ca="1" si="4"/>
        <v/>
      </c>
      <c r="V71" s="15"/>
      <c r="W71" s="15"/>
    </row>
    <row r="72" spans="1:23" s="16" customFormat="1" x14ac:dyDescent="0.25">
      <c r="A72" s="26">
        <v>44017</v>
      </c>
      <c r="B72" s="27"/>
      <c r="C72" s="28"/>
      <c r="D72" s="29"/>
      <c r="E72" s="29"/>
      <c r="F72" s="42"/>
      <c r="G72" s="31" t="str">
        <f t="shared" si="1"/>
        <v/>
      </c>
      <c r="H72" s="33" t="str">
        <f t="shared" ref="H72:J72" ca="1" si="63">IF($A72&gt;$A$3,"",IF(COUNT(C65:C72)&gt;0,AVERAGE(C65:C72),""))</f>
        <v/>
      </c>
      <c r="I72" s="33" t="str">
        <f t="shared" ca="1" si="63"/>
        <v/>
      </c>
      <c r="J72" s="33" t="str">
        <f t="shared" ca="1" si="63"/>
        <v/>
      </c>
      <c r="K72" s="39" t="str">
        <f t="shared" ca="1" si="3"/>
        <v/>
      </c>
      <c r="L72" s="40" t="str">
        <f t="shared" ca="1" si="4"/>
        <v/>
      </c>
      <c r="V72" s="15"/>
      <c r="W72" s="15"/>
    </row>
    <row r="73" spans="1:23" s="16" customFormat="1" x14ac:dyDescent="0.25">
      <c r="A73" s="26">
        <v>44018</v>
      </c>
      <c r="B73" s="27"/>
      <c r="C73" s="28"/>
      <c r="D73" s="29"/>
      <c r="E73" s="29"/>
      <c r="F73" s="42"/>
      <c r="G73" s="31" t="str">
        <f t="shared" si="1"/>
        <v/>
      </c>
      <c r="H73" s="33" t="str">
        <f t="shared" ref="H73:J73" ca="1" si="64">IF($A73&gt;$A$3,"",IF(COUNT(C66:C73)&gt;0,AVERAGE(C66:C73),""))</f>
        <v/>
      </c>
      <c r="I73" s="33" t="str">
        <f t="shared" ca="1" si="64"/>
        <v/>
      </c>
      <c r="J73" s="33" t="str">
        <f t="shared" ca="1" si="64"/>
        <v/>
      </c>
      <c r="K73" s="39" t="str">
        <f t="shared" ca="1" si="3"/>
        <v/>
      </c>
      <c r="L73" s="40" t="str">
        <f t="shared" ca="1" si="4"/>
        <v/>
      </c>
      <c r="V73" s="15"/>
      <c r="W73" s="15"/>
    </row>
    <row r="74" spans="1:23" s="16" customFormat="1" x14ac:dyDescent="0.25">
      <c r="A74" s="26">
        <v>44019</v>
      </c>
      <c r="B74" s="27"/>
      <c r="C74" s="28"/>
      <c r="D74" s="29"/>
      <c r="E74" s="29"/>
      <c r="F74" s="42"/>
      <c r="G74" s="31" t="str">
        <f t="shared" si="1"/>
        <v/>
      </c>
      <c r="H74" s="33" t="str">
        <f t="shared" ref="H74:J74" ca="1" si="65">IF($A74&gt;$A$3,"",IF(COUNT(C67:C74)&gt;0,AVERAGE(C67:C74),""))</f>
        <v/>
      </c>
      <c r="I74" s="33" t="str">
        <f t="shared" ca="1" si="65"/>
        <v/>
      </c>
      <c r="J74" s="33" t="str">
        <f t="shared" ca="1" si="65"/>
        <v/>
      </c>
      <c r="K74" s="39" t="str">
        <f t="shared" ca="1" si="3"/>
        <v/>
      </c>
      <c r="L74" s="40" t="str">
        <f t="shared" ca="1" si="4"/>
        <v/>
      </c>
      <c r="V74" s="15"/>
      <c r="W74" s="15"/>
    </row>
    <row r="75" spans="1:23" s="16" customFormat="1" x14ac:dyDescent="0.25">
      <c r="A75" s="26">
        <v>44020</v>
      </c>
      <c r="B75" s="27"/>
      <c r="C75" s="28"/>
      <c r="D75" s="29"/>
      <c r="E75" s="29"/>
      <c r="F75" s="42"/>
      <c r="G75" s="31" t="str">
        <f t="shared" si="1"/>
        <v/>
      </c>
      <c r="H75" s="33" t="str">
        <f t="shared" ref="H75:J75" ca="1" si="66">IF($A75&gt;$A$3,"",IF(COUNT(C68:C75)&gt;0,AVERAGE(C68:C75),""))</f>
        <v/>
      </c>
      <c r="I75" s="33" t="str">
        <f t="shared" ca="1" si="66"/>
        <v/>
      </c>
      <c r="J75" s="33" t="str">
        <f t="shared" ca="1" si="66"/>
        <v/>
      </c>
      <c r="K75" s="39" t="str">
        <f t="shared" ca="1" si="3"/>
        <v/>
      </c>
      <c r="L75" s="40" t="str">
        <f t="shared" ca="1" si="4"/>
        <v/>
      </c>
      <c r="V75" s="15"/>
      <c r="W75" s="15"/>
    </row>
    <row r="76" spans="1:23" s="16" customFormat="1" x14ac:dyDescent="0.25">
      <c r="A76" s="26">
        <v>44021</v>
      </c>
      <c r="B76" s="27"/>
      <c r="C76" s="28"/>
      <c r="D76" s="29"/>
      <c r="E76" s="29"/>
      <c r="F76" s="42"/>
      <c r="G76" s="31" t="str">
        <f t="shared" si="1"/>
        <v/>
      </c>
      <c r="H76" s="33" t="str">
        <f t="shared" ref="H76:J76" ca="1" si="67">IF($A76&gt;$A$3,"",IF(COUNT(C69:C76)&gt;0,AVERAGE(C69:C76),""))</f>
        <v/>
      </c>
      <c r="I76" s="33" t="str">
        <f t="shared" ca="1" si="67"/>
        <v/>
      </c>
      <c r="J76" s="33" t="str">
        <f t="shared" ca="1" si="67"/>
        <v/>
      </c>
      <c r="K76" s="39" t="str">
        <f t="shared" ca="1" si="3"/>
        <v/>
      </c>
      <c r="L76" s="40" t="str">
        <f t="shared" ca="1" si="4"/>
        <v/>
      </c>
      <c r="V76" s="15"/>
      <c r="W76" s="15"/>
    </row>
    <row r="77" spans="1:23" s="16" customFormat="1" x14ac:dyDescent="0.25">
      <c r="A77" s="26">
        <v>44022</v>
      </c>
      <c r="B77" s="27"/>
      <c r="C77" s="28"/>
      <c r="D77" s="29"/>
      <c r="E77" s="29"/>
      <c r="F77" s="42"/>
      <c r="G77" s="31" t="str">
        <f t="shared" ref="G77:G140" si="68">IF(C77="","",IF(D77="","",LN(D77)/((60/C77)*1000)))</f>
        <v/>
      </c>
      <c r="H77" s="33" t="str">
        <f t="shared" ref="H77:J77" ca="1" si="69">IF($A77&gt;$A$3,"",IF(COUNT(C70:C77)&gt;0,AVERAGE(C70:C77),""))</f>
        <v/>
      </c>
      <c r="I77" s="33" t="str">
        <f t="shared" ca="1" si="69"/>
        <v/>
      </c>
      <c r="J77" s="33" t="str">
        <f t="shared" ca="1" si="69"/>
        <v/>
      </c>
      <c r="K77" s="39" t="str">
        <f t="shared" ref="K77:K140" ca="1" si="70">IF($A77&gt;$A$3,"",IF(COUNT(G70:G77)&gt;0,AVERAGE(G70:G77),""))</f>
        <v/>
      </c>
      <c r="L77" s="40" t="str">
        <f t="shared" ref="L77:L140" ca="1" si="71">IF($A77&gt;$A$3,"",IF(COUNT(D70:D77)&gt;2,(STDEV(D70:D77)/AVERAGE(D70:D77))*100,""))</f>
        <v/>
      </c>
      <c r="V77" s="15"/>
      <c r="W77" s="15"/>
    </row>
    <row r="78" spans="1:23" s="16" customFormat="1" x14ac:dyDescent="0.25">
      <c r="A78" s="26">
        <v>44023</v>
      </c>
      <c r="B78" s="27"/>
      <c r="C78" s="28"/>
      <c r="D78" s="29"/>
      <c r="E78" s="29"/>
      <c r="F78" s="42"/>
      <c r="G78" s="31" t="str">
        <f t="shared" si="68"/>
        <v/>
      </c>
      <c r="H78" s="33" t="str">
        <f t="shared" ref="H78:J78" ca="1" si="72">IF($A78&gt;$A$3,"",IF(COUNT(C71:C78)&gt;0,AVERAGE(C71:C78),""))</f>
        <v/>
      </c>
      <c r="I78" s="33" t="str">
        <f t="shared" ca="1" si="72"/>
        <v/>
      </c>
      <c r="J78" s="33" t="str">
        <f t="shared" ca="1" si="72"/>
        <v/>
      </c>
      <c r="K78" s="39" t="str">
        <f t="shared" ca="1" si="70"/>
        <v/>
      </c>
      <c r="L78" s="40" t="str">
        <f t="shared" ca="1" si="71"/>
        <v/>
      </c>
      <c r="V78" s="15"/>
      <c r="W78" s="15"/>
    </row>
    <row r="79" spans="1:23" s="16" customFormat="1" x14ac:dyDescent="0.25">
      <c r="A79" s="26">
        <v>44024</v>
      </c>
      <c r="B79" s="27"/>
      <c r="C79" s="28"/>
      <c r="D79" s="29"/>
      <c r="E79" s="29"/>
      <c r="F79" s="42"/>
      <c r="G79" s="31" t="str">
        <f t="shared" si="68"/>
        <v/>
      </c>
      <c r="H79" s="33" t="str">
        <f t="shared" ref="H79:J79" ca="1" si="73">IF($A79&gt;$A$3,"",IF(COUNT(C72:C79)&gt;0,AVERAGE(C72:C79),""))</f>
        <v/>
      </c>
      <c r="I79" s="33" t="str">
        <f t="shared" ca="1" si="73"/>
        <v/>
      </c>
      <c r="J79" s="33" t="str">
        <f t="shared" ca="1" si="73"/>
        <v/>
      </c>
      <c r="K79" s="39" t="str">
        <f t="shared" ca="1" si="70"/>
        <v/>
      </c>
      <c r="L79" s="40" t="str">
        <f t="shared" ca="1" si="71"/>
        <v/>
      </c>
      <c r="V79" s="15"/>
      <c r="W79" s="15"/>
    </row>
    <row r="80" spans="1:23" s="16" customFormat="1" x14ac:dyDescent="0.25">
      <c r="A80" s="26">
        <v>44025</v>
      </c>
      <c r="B80" s="27"/>
      <c r="C80" s="28"/>
      <c r="D80" s="29"/>
      <c r="E80" s="29"/>
      <c r="F80" s="42"/>
      <c r="G80" s="31" t="str">
        <f t="shared" si="68"/>
        <v/>
      </c>
      <c r="H80" s="33" t="str">
        <f t="shared" ref="H80:J80" ca="1" si="74">IF($A80&gt;$A$3,"",IF(COUNT(C73:C80)&gt;0,AVERAGE(C73:C80),""))</f>
        <v/>
      </c>
      <c r="I80" s="33" t="str">
        <f t="shared" ca="1" si="74"/>
        <v/>
      </c>
      <c r="J80" s="33" t="str">
        <f t="shared" ca="1" si="74"/>
        <v/>
      </c>
      <c r="K80" s="39" t="str">
        <f t="shared" ca="1" si="70"/>
        <v/>
      </c>
      <c r="L80" s="40" t="str">
        <f t="shared" ca="1" si="71"/>
        <v/>
      </c>
      <c r="V80" s="15"/>
      <c r="W80" s="15"/>
    </row>
    <row r="81" spans="1:23" s="16" customFormat="1" x14ac:dyDescent="0.25">
      <c r="A81" s="26">
        <v>44026</v>
      </c>
      <c r="B81" s="27"/>
      <c r="C81" s="28"/>
      <c r="D81" s="29"/>
      <c r="E81" s="29"/>
      <c r="F81" s="42"/>
      <c r="G81" s="31" t="str">
        <f t="shared" si="68"/>
        <v/>
      </c>
      <c r="H81" s="33" t="str">
        <f t="shared" ref="H81:J81" ca="1" si="75">IF($A81&gt;$A$3,"",IF(COUNT(C74:C81)&gt;0,AVERAGE(C74:C81),""))</f>
        <v/>
      </c>
      <c r="I81" s="33" t="str">
        <f t="shared" ca="1" si="75"/>
        <v/>
      </c>
      <c r="J81" s="33" t="str">
        <f t="shared" ca="1" si="75"/>
        <v/>
      </c>
      <c r="K81" s="39" t="str">
        <f t="shared" ca="1" si="70"/>
        <v/>
      </c>
      <c r="L81" s="40" t="str">
        <f t="shared" ca="1" si="71"/>
        <v/>
      </c>
      <c r="V81" s="15"/>
      <c r="W81" s="15"/>
    </row>
    <row r="82" spans="1:23" s="16" customFormat="1" x14ac:dyDescent="0.25">
      <c r="A82" s="26">
        <v>44027</v>
      </c>
      <c r="B82" s="27"/>
      <c r="C82" s="28"/>
      <c r="D82" s="29"/>
      <c r="E82" s="29"/>
      <c r="F82" s="42"/>
      <c r="G82" s="31" t="str">
        <f t="shared" si="68"/>
        <v/>
      </c>
      <c r="H82" s="33" t="str">
        <f t="shared" ref="H82:J82" ca="1" si="76">IF($A82&gt;$A$3,"",IF(COUNT(C75:C82)&gt;0,AVERAGE(C75:C82),""))</f>
        <v/>
      </c>
      <c r="I82" s="33" t="str">
        <f t="shared" ca="1" si="76"/>
        <v/>
      </c>
      <c r="J82" s="33" t="str">
        <f t="shared" ca="1" si="76"/>
        <v/>
      </c>
      <c r="K82" s="39" t="str">
        <f t="shared" ca="1" si="70"/>
        <v/>
      </c>
      <c r="L82" s="40" t="str">
        <f t="shared" ca="1" si="71"/>
        <v/>
      </c>
      <c r="V82" s="15"/>
      <c r="W82" s="15"/>
    </row>
    <row r="83" spans="1:23" s="16" customFormat="1" x14ac:dyDescent="0.25">
      <c r="A83" s="26">
        <v>44028</v>
      </c>
      <c r="B83" s="27"/>
      <c r="C83" s="28"/>
      <c r="D83" s="29"/>
      <c r="E83" s="29"/>
      <c r="F83" s="42"/>
      <c r="G83" s="31" t="str">
        <f t="shared" si="68"/>
        <v/>
      </c>
      <c r="H83" s="33" t="str">
        <f t="shared" ref="H83:J83" ca="1" si="77">IF($A83&gt;$A$3,"",IF(COUNT(C76:C83)&gt;0,AVERAGE(C76:C83),""))</f>
        <v/>
      </c>
      <c r="I83" s="33" t="str">
        <f t="shared" ca="1" si="77"/>
        <v/>
      </c>
      <c r="J83" s="33" t="str">
        <f t="shared" ca="1" si="77"/>
        <v/>
      </c>
      <c r="K83" s="39" t="str">
        <f t="shared" ca="1" si="70"/>
        <v/>
      </c>
      <c r="L83" s="40" t="str">
        <f t="shared" ca="1" si="71"/>
        <v/>
      </c>
      <c r="V83" s="15"/>
      <c r="W83" s="15"/>
    </row>
    <row r="84" spans="1:23" s="16" customFormat="1" x14ac:dyDescent="0.25">
      <c r="A84" s="26">
        <v>44029</v>
      </c>
      <c r="B84" s="27"/>
      <c r="C84" s="28"/>
      <c r="D84" s="29"/>
      <c r="E84" s="29"/>
      <c r="F84" s="42"/>
      <c r="G84" s="31" t="str">
        <f t="shared" si="68"/>
        <v/>
      </c>
      <c r="H84" s="33" t="str">
        <f t="shared" ref="H84:J84" ca="1" si="78">IF($A84&gt;$A$3,"",IF(COUNT(C77:C84)&gt;0,AVERAGE(C77:C84),""))</f>
        <v/>
      </c>
      <c r="I84" s="33" t="str">
        <f t="shared" ca="1" si="78"/>
        <v/>
      </c>
      <c r="J84" s="33" t="str">
        <f t="shared" ca="1" si="78"/>
        <v/>
      </c>
      <c r="K84" s="39" t="str">
        <f t="shared" ca="1" si="70"/>
        <v/>
      </c>
      <c r="L84" s="40" t="str">
        <f t="shared" ca="1" si="71"/>
        <v/>
      </c>
      <c r="V84" s="15"/>
      <c r="W84" s="15"/>
    </row>
    <row r="85" spans="1:23" s="16" customFormat="1" x14ac:dyDescent="0.25">
      <c r="A85" s="26">
        <v>44030</v>
      </c>
      <c r="B85" s="27"/>
      <c r="C85" s="28"/>
      <c r="D85" s="29"/>
      <c r="E85" s="29"/>
      <c r="F85" s="42"/>
      <c r="G85" s="31" t="str">
        <f t="shared" si="68"/>
        <v/>
      </c>
      <c r="H85" s="33" t="str">
        <f t="shared" ref="H85:J85" ca="1" si="79">IF($A85&gt;$A$3,"",IF(COUNT(C78:C85)&gt;0,AVERAGE(C78:C85),""))</f>
        <v/>
      </c>
      <c r="I85" s="33" t="str">
        <f t="shared" ca="1" si="79"/>
        <v/>
      </c>
      <c r="J85" s="33" t="str">
        <f t="shared" ca="1" si="79"/>
        <v/>
      </c>
      <c r="K85" s="39" t="str">
        <f t="shared" ca="1" si="70"/>
        <v/>
      </c>
      <c r="L85" s="40" t="str">
        <f t="shared" ca="1" si="71"/>
        <v/>
      </c>
      <c r="V85" s="15"/>
      <c r="W85" s="15"/>
    </row>
    <row r="86" spans="1:23" s="16" customFormat="1" x14ac:dyDescent="0.25">
      <c r="A86" s="26">
        <v>44031</v>
      </c>
      <c r="B86" s="27"/>
      <c r="C86" s="28"/>
      <c r="D86" s="29"/>
      <c r="E86" s="29"/>
      <c r="F86" s="42"/>
      <c r="G86" s="31" t="str">
        <f t="shared" si="68"/>
        <v/>
      </c>
      <c r="H86" s="33" t="str">
        <f t="shared" ref="H86:J86" ca="1" si="80">IF($A86&gt;$A$3,"",IF(COUNT(C79:C86)&gt;0,AVERAGE(C79:C86),""))</f>
        <v/>
      </c>
      <c r="I86" s="33" t="str">
        <f t="shared" ca="1" si="80"/>
        <v/>
      </c>
      <c r="J86" s="33" t="str">
        <f t="shared" ca="1" si="80"/>
        <v/>
      </c>
      <c r="K86" s="39" t="str">
        <f t="shared" ca="1" si="70"/>
        <v/>
      </c>
      <c r="L86" s="40" t="str">
        <f t="shared" ca="1" si="71"/>
        <v/>
      </c>
      <c r="V86" s="15"/>
      <c r="W86" s="15"/>
    </row>
    <row r="87" spans="1:23" s="16" customFormat="1" x14ac:dyDescent="0.25">
      <c r="A87" s="26">
        <v>44032</v>
      </c>
      <c r="B87" s="27"/>
      <c r="C87" s="28"/>
      <c r="D87" s="29"/>
      <c r="E87" s="29"/>
      <c r="F87" s="42"/>
      <c r="G87" s="31" t="str">
        <f t="shared" si="68"/>
        <v/>
      </c>
      <c r="H87" s="33" t="str">
        <f t="shared" ref="H87:J87" ca="1" si="81">IF($A87&gt;$A$3,"",IF(COUNT(C80:C87)&gt;0,AVERAGE(C80:C87),""))</f>
        <v/>
      </c>
      <c r="I87" s="33" t="str">
        <f t="shared" ca="1" si="81"/>
        <v/>
      </c>
      <c r="J87" s="33" t="str">
        <f t="shared" ca="1" si="81"/>
        <v/>
      </c>
      <c r="K87" s="39" t="str">
        <f t="shared" ca="1" si="70"/>
        <v/>
      </c>
      <c r="L87" s="40" t="str">
        <f t="shared" ca="1" si="71"/>
        <v/>
      </c>
      <c r="V87" s="15"/>
      <c r="W87" s="15"/>
    </row>
    <row r="88" spans="1:23" s="16" customFormat="1" x14ac:dyDescent="0.25">
      <c r="A88" s="26">
        <v>44033</v>
      </c>
      <c r="B88" s="27"/>
      <c r="C88" s="28"/>
      <c r="D88" s="29"/>
      <c r="E88" s="29"/>
      <c r="F88" s="42"/>
      <c r="G88" s="31" t="str">
        <f t="shared" si="68"/>
        <v/>
      </c>
      <c r="H88" s="33" t="str">
        <f t="shared" ref="H88:J88" ca="1" si="82">IF($A88&gt;$A$3,"",IF(COUNT(C81:C88)&gt;0,AVERAGE(C81:C88),""))</f>
        <v/>
      </c>
      <c r="I88" s="33" t="str">
        <f t="shared" ca="1" si="82"/>
        <v/>
      </c>
      <c r="J88" s="33" t="str">
        <f t="shared" ca="1" si="82"/>
        <v/>
      </c>
      <c r="K88" s="39" t="str">
        <f t="shared" ca="1" si="70"/>
        <v/>
      </c>
      <c r="L88" s="40" t="str">
        <f t="shared" ca="1" si="71"/>
        <v/>
      </c>
      <c r="V88" s="15"/>
      <c r="W88" s="15"/>
    </row>
    <row r="89" spans="1:23" s="16" customFormat="1" x14ac:dyDescent="0.25">
      <c r="A89" s="26">
        <v>44034</v>
      </c>
      <c r="B89" s="27"/>
      <c r="C89" s="28"/>
      <c r="D89" s="29"/>
      <c r="E89" s="29"/>
      <c r="F89" s="42"/>
      <c r="G89" s="31" t="str">
        <f t="shared" si="68"/>
        <v/>
      </c>
      <c r="H89" s="33" t="str">
        <f t="shared" ref="H89:J89" ca="1" si="83">IF($A89&gt;$A$3,"",IF(COUNT(C82:C89)&gt;0,AVERAGE(C82:C89),""))</f>
        <v/>
      </c>
      <c r="I89" s="33" t="str">
        <f t="shared" ca="1" si="83"/>
        <v/>
      </c>
      <c r="J89" s="33" t="str">
        <f t="shared" ca="1" si="83"/>
        <v/>
      </c>
      <c r="K89" s="39" t="str">
        <f t="shared" ca="1" si="70"/>
        <v/>
      </c>
      <c r="L89" s="40" t="str">
        <f t="shared" ca="1" si="71"/>
        <v/>
      </c>
      <c r="V89" s="15"/>
      <c r="W89" s="15"/>
    </row>
    <row r="90" spans="1:23" s="16" customFormat="1" x14ac:dyDescent="0.25">
      <c r="A90" s="26">
        <v>44035</v>
      </c>
      <c r="B90" s="27"/>
      <c r="C90" s="28"/>
      <c r="D90" s="29"/>
      <c r="E90" s="29"/>
      <c r="F90" s="42"/>
      <c r="G90" s="31" t="str">
        <f t="shared" si="68"/>
        <v/>
      </c>
      <c r="H90" s="33" t="str">
        <f t="shared" ref="H90:J90" ca="1" si="84">IF($A90&gt;$A$3,"",IF(COUNT(C83:C90)&gt;0,AVERAGE(C83:C90),""))</f>
        <v/>
      </c>
      <c r="I90" s="33" t="str">
        <f t="shared" ca="1" si="84"/>
        <v/>
      </c>
      <c r="J90" s="33" t="str">
        <f t="shared" ca="1" si="84"/>
        <v/>
      </c>
      <c r="K90" s="39" t="str">
        <f t="shared" ca="1" si="70"/>
        <v/>
      </c>
      <c r="L90" s="40" t="str">
        <f t="shared" ca="1" si="71"/>
        <v/>
      </c>
      <c r="P90" s="41"/>
      <c r="Q90" s="41"/>
      <c r="R90" s="41"/>
      <c r="S90" s="41"/>
      <c r="T90" s="41"/>
      <c r="U90" s="41"/>
      <c r="V90" s="15"/>
      <c r="W90" s="15"/>
    </row>
    <row r="91" spans="1:23" s="16" customFormat="1" x14ac:dyDescent="0.25">
      <c r="A91" s="26">
        <v>44036</v>
      </c>
      <c r="B91" s="27"/>
      <c r="C91" s="28"/>
      <c r="D91" s="29"/>
      <c r="E91" s="29"/>
      <c r="F91" s="42"/>
      <c r="G91" s="31" t="str">
        <f t="shared" si="68"/>
        <v/>
      </c>
      <c r="H91" s="33" t="str">
        <f t="shared" ref="H91:J91" ca="1" si="85">IF($A91&gt;$A$3,"",IF(COUNT(C84:C91)&gt;0,AVERAGE(C84:C91),""))</f>
        <v/>
      </c>
      <c r="I91" s="33" t="str">
        <f t="shared" ca="1" si="85"/>
        <v/>
      </c>
      <c r="J91" s="33" t="str">
        <f t="shared" ca="1" si="85"/>
        <v/>
      </c>
      <c r="K91" s="39" t="str">
        <f t="shared" ca="1" si="70"/>
        <v/>
      </c>
      <c r="L91" s="40" t="str">
        <f t="shared" ca="1" si="71"/>
        <v/>
      </c>
      <c r="V91" s="15"/>
      <c r="W91" s="15"/>
    </row>
    <row r="92" spans="1:23" s="16" customFormat="1" x14ac:dyDescent="0.25">
      <c r="A92" s="26">
        <v>44037</v>
      </c>
      <c r="B92" s="27"/>
      <c r="C92" s="28"/>
      <c r="D92" s="29"/>
      <c r="E92" s="29"/>
      <c r="F92" s="42"/>
      <c r="G92" s="31" t="str">
        <f t="shared" si="68"/>
        <v/>
      </c>
      <c r="H92" s="33" t="str">
        <f t="shared" ref="H92:J92" ca="1" si="86">IF($A92&gt;$A$3,"",IF(COUNT(C85:C92)&gt;0,AVERAGE(C85:C92),""))</f>
        <v/>
      </c>
      <c r="I92" s="33" t="str">
        <f t="shared" ca="1" si="86"/>
        <v/>
      </c>
      <c r="J92" s="33" t="str">
        <f t="shared" ca="1" si="86"/>
        <v/>
      </c>
      <c r="K92" s="39" t="str">
        <f t="shared" ca="1" si="70"/>
        <v/>
      </c>
      <c r="L92" s="40" t="str">
        <f t="shared" ca="1" si="71"/>
        <v/>
      </c>
      <c r="V92" s="15"/>
      <c r="W92" s="15"/>
    </row>
    <row r="93" spans="1:23" s="16" customFormat="1" x14ac:dyDescent="0.25">
      <c r="A93" s="26">
        <v>44038</v>
      </c>
      <c r="B93" s="27"/>
      <c r="C93" s="28"/>
      <c r="D93" s="29"/>
      <c r="E93" s="29"/>
      <c r="F93" s="42"/>
      <c r="G93" s="31" t="str">
        <f t="shared" si="68"/>
        <v/>
      </c>
      <c r="H93" s="33" t="str">
        <f t="shared" ref="H93:J93" ca="1" si="87">IF($A93&gt;$A$3,"",IF(COUNT(C86:C93)&gt;0,AVERAGE(C86:C93),""))</f>
        <v/>
      </c>
      <c r="I93" s="33" t="str">
        <f t="shared" ca="1" si="87"/>
        <v/>
      </c>
      <c r="J93" s="33" t="str">
        <f t="shared" ca="1" si="87"/>
        <v/>
      </c>
      <c r="K93" s="39" t="str">
        <f t="shared" ca="1" si="70"/>
        <v/>
      </c>
      <c r="L93" s="40" t="str">
        <f t="shared" ca="1" si="71"/>
        <v/>
      </c>
      <c r="V93" s="15"/>
      <c r="W93" s="15"/>
    </row>
    <row r="94" spans="1:23" s="16" customFormat="1" x14ac:dyDescent="0.25">
      <c r="A94" s="26">
        <v>44039</v>
      </c>
      <c r="B94" s="27"/>
      <c r="C94" s="28"/>
      <c r="D94" s="29"/>
      <c r="E94" s="29"/>
      <c r="F94" s="42"/>
      <c r="G94" s="31" t="str">
        <f t="shared" si="68"/>
        <v/>
      </c>
      <c r="H94" s="33" t="str">
        <f t="shared" ref="H94:J94" ca="1" si="88">IF($A94&gt;$A$3,"",IF(COUNT(C87:C94)&gt;0,AVERAGE(C87:C94),""))</f>
        <v/>
      </c>
      <c r="I94" s="33" t="str">
        <f t="shared" ca="1" si="88"/>
        <v/>
      </c>
      <c r="J94" s="33" t="str">
        <f t="shared" ca="1" si="88"/>
        <v/>
      </c>
      <c r="K94" s="39" t="str">
        <f t="shared" ca="1" si="70"/>
        <v/>
      </c>
      <c r="L94" s="40" t="str">
        <f t="shared" ca="1" si="71"/>
        <v/>
      </c>
      <c r="V94" s="15"/>
      <c r="W94" s="15"/>
    </row>
    <row r="95" spans="1:23" s="16" customFormat="1" x14ac:dyDescent="0.25">
      <c r="A95" s="26">
        <v>44040</v>
      </c>
      <c r="B95" s="27"/>
      <c r="C95" s="28"/>
      <c r="D95" s="29"/>
      <c r="E95" s="29"/>
      <c r="F95" s="42"/>
      <c r="G95" s="31" t="str">
        <f t="shared" si="68"/>
        <v/>
      </c>
      <c r="H95" s="33" t="str">
        <f t="shared" ref="H95:J95" ca="1" si="89">IF($A95&gt;$A$3,"",IF(COUNT(C88:C95)&gt;0,AVERAGE(C88:C95),""))</f>
        <v/>
      </c>
      <c r="I95" s="33" t="str">
        <f t="shared" ca="1" si="89"/>
        <v/>
      </c>
      <c r="J95" s="33" t="str">
        <f t="shared" ca="1" si="89"/>
        <v/>
      </c>
      <c r="K95" s="39" t="str">
        <f t="shared" ca="1" si="70"/>
        <v/>
      </c>
      <c r="L95" s="40" t="str">
        <f t="shared" ca="1" si="71"/>
        <v/>
      </c>
      <c r="V95" s="15"/>
      <c r="W95" s="15"/>
    </row>
    <row r="96" spans="1:23" s="16" customFormat="1" x14ac:dyDescent="0.25">
      <c r="A96" s="26">
        <v>44041</v>
      </c>
      <c r="B96" s="27"/>
      <c r="C96" s="28"/>
      <c r="D96" s="29"/>
      <c r="E96" s="29"/>
      <c r="F96" s="42"/>
      <c r="G96" s="31" t="str">
        <f t="shared" si="68"/>
        <v/>
      </c>
      <c r="H96" s="33" t="str">
        <f t="shared" ref="H96:J96" ca="1" si="90">IF($A96&gt;$A$3,"",IF(COUNT(C89:C96)&gt;0,AVERAGE(C89:C96),""))</f>
        <v/>
      </c>
      <c r="I96" s="33" t="str">
        <f t="shared" ca="1" si="90"/>
        <v/>
      </c>
      <c r="J96" s="33" t="str">
        <f t="shared" ca="1" si="90"/>
        <v/>
      </c>
      <c r="K96" s="39" t="str">
        <f t="shared" ca="1" si="70"/>
        <v/>
      </c>
      <c r="L96" s="40" t="str">
        <f t="shared" ca="1" si="71"/>
        <v/>
      </c>
      <c r="V96" s="15"/>
      <c r="W96" s="15"/>
    </row>
    <row r="97" spans="1:23" s="16" customFormat="1" x14ac:dyDescent="0.25">
      <c r="A97" s="26">
        <v>44042</v>
      </c>
      <c r="B97" s="27"/>
      <c r="C97" s="28"/>
      <c r="D97" s="29"/>
      <c r="E97" s="29"/>
      <c r="F97" s="36"/>
      <c r="G97" s="31" t="str">
        <f t="shared" si="68"/>
        <v/>
      </c>
      <c r="H97" s="33" t="str">
        <f t="shared" ref="H97:J97" ca="1" si="91">IF($A97&gt;$A$3,"",IF(COUNT(C90:C97)&gt;0,AVERAGE(C90:C97),""))</f>
        <v/>
      </c>
      <c r="I97" s="33" t="str">
        <f t="shared" ca="1" si="91"/>
        <v/>
      </c>
      <c r="J97" s="33" t="str">
        <f t="shared" ca="1" si="91"/>
        <v/>
      </c>
      <c r="K97" s="39" t="str">
        <f t="shared" ca="1" si="70"/>
        <v/>
      </c>
      <c r="L97" s="40" t="str">
        <f t="shared" ca="1" si="71"/>
        <v/>
      </c>
      <c r="V97" s="15"/>
      <c r="W97" s="15"/>
    </row>
    <row r="98" spans="1:23" s="16" customFormat="1" x14ac:dyDescent="0.25">
      <c r="A98" s="26">
        <v>44043</v>
      </c>
      <c r="B98" s="27"/>
      <c r="C98" s="28"/>
      <c r="D98" s="29"/>
      <c r="E98" s="29"/>
      <c r="F98" s="36"/>
      <c r="G98" s="31" t="str">
        <f t="shared" si="68"/>
        <v/>
      </c>
      <c r="H98" s="33" t="str">
        <f t="shared" ref="H98:J98" ca="1" si="92">IF($A98&gt;$A$3,"",IF(COUNT(C91:C98)&gt;0,AVERAGE(C91:C98),""))</f>
        <v/>
      </c>
      <c r="I98" s="33" t="str">
        <f t="shared" ca="1" si="92"/>
        <v/>
      </c>
      <c r="J98" s="33" t="str">
        <f t="shared" ca="1" si="92"/>
        <v/>
      </c>
      <c r="K98" s="39" t="str">
        <f t="shared" ca="1" si="70"/>
        <v/>
      </c>
      <c r="L98" s="40" t="str">
        <f t="shared" ca="1" si="71"/>
        <v/>
      </c>
      <c r="V98" s="15"/>
      <c r="W98" s="15"/>
    </row>
    <row r="99" spans="1:23" s="16" customFormat="1" x14ac:dyDescent="0.25">
      <c r="A99" s="26">
        <v>44044</v>
      </c>
      <c r="B99" s="27"/>
      <c r="C99" s="28"/>
      <c r="D99" s="29"/>
      <c r="E99" s="29"/>
      <c r="F99" s="36"/>
      <c r="G99" s="31" t="str">
        <f t="shared" si="68"/>
        <v/>
      </c>
      <c r="H99" s="33" t="str">
        <f t="shared" ref="H99:J99" ca="1" si="93">IF($A99&gt;$A$3,"",IF(COUNT(C92:C99)&gt;0,AVERAGE(C92:C99),""))</f>
        <v/>
      </c>
      <c r="I99" s="33" t="str">
        <f t="shared" ca="1" si="93"/>
        <v/>
      </c>
      <c r="J99" s="33" t="str">
        <f t="shared" ca="1" si="93"/>
        <v/>
      </c>
      <c r="K99" s="39" t="str">
        <f t="shared" ca="1" si="70"/>
        <v/>
      </c>
      <c r="L99" s="40" t="str">
        <f t="shared" ca="1" si="71"/>
        <v/>
      </c>
      <c r="V99" s="15"/>
      <c r="W99" s="15"/>
    </row>
    <row r="100" spans="1:23" s="16" customFormat="1" x14ac:dyDescent="0.25">
      <c r="A100" s="26">
        <v>44045</v>
      </c>
      <c r="B100" s="27"/>
      <c r="C100" s="28"/>
      <c r="D100" s="29"/>
      <c r="E100" s="29"/>
      <c r="F100" s="36"/>
      <c r="G100" s="31" t="str">
        <f t="shared" si="68"/>
        <v/>
      </c>
      <c r="H100" s="33" t="str">
        <f t="shared" ref="H100:J100" ca="1" si="94">IF($A100&gt;$A$3,"",IF(COUNT(C93:C100)&gt;0,AVERAGE(C93:C100),""))</f>
        <v/>
      </c>
      <c r="I100" s="33" t="str">
        <f t="shared" ca="1" si="94"/>
        <v/>
      </c>
      <c r="J100" s="33" t="str">
        <f t="shared" ca="1" si="94"/>
        <v/>
      </c>
      <c r="K100" s="39" t="str">
        <f t="shared" ca="1" si="70"/>
        <v/>
      </c>
      <c r="L100" s="40" t="str">
        <f t="shared" ca="1" si="71"/>
        <v/>
      </c>
      <c r="V100" s="15"/>
      <c r="W100" s="15"/>
    </row>
    <row r="101" spans="1:23" s="16" customFormat="1" x14ac:dyDescent="0.25">
      <c r="A101" s="26">
        <v>44046</v>
      </c>
      <c r="B101" s="27"/>
      <c r="C101" s="28"/>
      <c r="D101" s="29"/>
      <c r="E101" s="29"/>
      <c r="F101" s="36"/>
      <c r="G101" s="31" t="str">
        <f t="shared" si="68"/>
        <v/>
      </c>
      <c r="H101" s="33" t="str">
        <f t="shared" ref="H101:J101" ca="1" si="95">IF($A101&gt;$A$3,"",IF(COUNT(C94:C101)&gt;0,AVERAGE(C94:C101),""))</f>
        <v/>
      </c>
      <c r="I101" s="33" t="str">
        <f t="shared" ca="1" si="95"/>
        <v/>
      </c>
      <c r="J101" s="33" t="str">
        <f t="shared" ca="1" si="95"/>
        <v/>
      </c>
      <c r="K101" s="39" t="str">
        <f t="shared" ca="1" si="70"/>
        <v/>
      </c>
      <c r="L101" s="40" t="str">
        <f t="shared" ca="1" si="71"/>
        <v/>
      </c>
      <c r="V101" s="15"/>
      <c r="W101" s="15"/>
    </row>
    <row r="102" spans="1:23" s="16" customFormat="1" x14ac:dyDescent="0.25">
      <c r="A102" s="26">
        <v>44047</v>
      </c>
      <c r="B102" s="27"/>
      <c r="C102" s="28"/>
      <c r="D102" s="29"/>
      <c r="E102" s="29"/>
      <c r="F102" s="36"/>
      <c r="G102" s="31" t="str">
        <f t="shared" si="68"/>
        <v/>
      </c>
      <c r="H102" s="33" t="str">
        <f t="shared" ref="H102:J102" ca="1" si="96">IF($A102&gt;$A$3,"",IF(COUNT(C95:C102)&gt;0,AVERAGE(C95:C102),""))</f>
        <v/>
      </c>
      <c r="I102" s="33" t="str">
        <f t="shared" ca="1" si="96"/>
        <v/>
      </c>
      <c r="J102" s="33" t="str">
        <f t="shared" ca="1" si="96"/>
        <v/>
      </c>
      <c r="K102" s="39" t="str">
        <f t="shared" ca="1" si="70"/>
        <v/>
      </c>
      <c r="L102" s="40" t="str">
        <f t="shared" ca="1" si="71"/>
        <v/>
      </c>
      <c r="V102" s="15"/>
      <c r="W102" s="15"/>
    </row>
    <row r="103" spans="1:23" s="16" customFormat="1" x14ac:dyDescent="0.25">
      <c r="A103" s="26">
        <v>44048</v>
      </c>
      <c r="B103" s="27"/>
      <c r="C103" s="28"/>
      <c r="D103" s="29"/>
      <c r="E103" s="29"/>
      <c r="F103" s="36"/>
      <c r="G103" s="31" t="str">
        <f t="shared" si="68"/>
        <v/>
      </c>
      <c r="H103" s="33" t="str">
        <f t="shared" ref="H103:J103" ca="1" si="97">IF($A103&gt;$A$3,"",IF(COUNT(C96:C103)&gt;0,AVERAGE(C96:C103),""))</f>
        <v/>
      </c>
      <c r="I103" s="33" t="str">
        <f t="shared" ca="1" si="97"/>
        <v/>
      </c>
      <c r="J103" s="33" t="str">
        <f t="shared" ca="1" si="97"/>
        <v/>
      </c>
      <c r="K103" s="39" t="str">
        <f t="shared" ca="1" si="70"/>
        <v/>
      </c>
      <c r="L103" s="40" t="str">
        <f t="shared" ca="1" si="71"/>
        <v/>
      </c>
      <c r="V103" s="15"/>
      <c r="W103" s="15"/>
    </row>
    <row r="104" spans="1:23" s="16" customFormat="1" x14ac:dyDescent="0.25">
      <c r="A104" s="26">
        <v>44049</v>
      </c>
      <c r="B104" s="27"/>
      <c r="C104" s="28"/>
      <c r="D104" s="29"/>
      <c r="E104" s="29"/>
      <c r="F104" s="36"/>
      <c r="G104" s="31" t="str">
        <f t="shared" si="68"/>
        <v/>
      </c>
      <c r="H104" s="33" t="str">
        <f t="shared" ref="H104:J104" ca="1" si="98">IF($A104&gt;$A$3,"",IF(COUNT(C97:C104)&gt;0,AVERAGE(C97:C104),""))</f>
        <v/>
      </c>
      <c r="I104" s="33" t="str">
        <f t="shared" ca="1" si="98"/>
        <v/>
      </c>
      <c r="J104" s="33" t="str">
        <f t="shared" ca="1" si="98"/>
        <v/>
      </c>
      <c r="K104" s="39" t="str">
        <f t="shared" ca="1" si="70"/>
        <v/>
      </c>
      <c r="L104" s="40" t="str">
        <f t="shared" ca="1" si="71"/>
        <v/>
      </c>
      <c r="V104" s="15"/>
      <c r="W104" s="15"/>
    </row>
    <row r="105" spans="1:23" s="16" customFormat="1" x14ac:dyDescent="0.25">
      <c r="A105" s="26">
        <v>44050</v>
      </c>
      <c r="B105" s="27"/>
      <c r="C105" s="28"/>
      <c r="D105" s="29"/>
      <c r="E105" s="29"/>
      <c r="F105" s="36"/>
      <c r="G105" s="31" t="str">
        <f t="shared" si="68"/>
        <v/>
      </c>
      <c r="H105" s="33" t="str">
        <f t="shared" ref="H105:J105" ca="1" si="99">IF($A105&gt;$A$3,"",IF(COUNT(C98:C105)&gt;0,AVERAGE(C98:C105),""))</f>
        <v/>
      </c>
      <c r="I105" s="33" t="str">
        <f t="shared" ca="1" si="99"/>
        <v/>
      </c>
      <c r="J105" s="33" t="str">
        <f t="shared" ca="1" si="99"/>
        <v/>
      </c>
      <c r="K105" s="39" t="str">
        <f t="shared" ca="1" si="70"/>
        <v/>
      </c>
      <c r="L105" s="40" t="str">
        <f t="shared" ca="1" si="71"/>
        <v/>
      </c>
      <c r="V105" s="15"/>
      <c r="W105" s="15"/>
    </row>
    <row r="106" spans="1:23" s="16" customFormat="1" x14ac:dyDescent="0.25">
      <c r="A106" s="26">
        <v>44051</v>
      </c>
      <c r="B106" s="27"/>
      <c r="C106" s="28"/>
      <c r="D106" s="29"/>
      <c r="E106" s="29"/>
      <c r="F106" s="36"/>
      <c r="G106" s="31" t="str">
        <f t="shared" si="68"/>
        <v/>
      </c>
      <c r="H106" s="33" t="str">
        <f t="shared" ref="H106:J106" ca="1" si="100">IF($A106&gt;$A$3,"",IF(COUNT(C99:C106)&gt;0,AVERAGE(C99:C106),""))</f>
        <v/>
      </c>
      <c r="I106" s="33" t="str">
        <f t="shared" ca="1" si="100"/>
        <v/>
      </c>
      <c r="J106" s="33" t="str">
        <f t="shared" ca="1" si="100"/>
        <v/>
      </c>
      <c r="K106" s="39" t="str">
        <f t="shared" ca="1" si="70"/>
        <v/>
      </c>
      <c r="L106" s="40" t="str">
        <f t="shared" ca="1" si="71"/>
        <v/>
      </c>
      <c r="V106" s="15"/>
      <c r="W106" s="15"/>
    </row>
    <row r="107" spans="1:23" s="16" customFormat="1" x14ac:dyDescent="0.25">
      <c r="A107" s="26">
        <v>44052</v>
      </c>
      <c r="B107" s="27"/>
      <c r="C107" s="28"/>
      <c r="D107" s="29"/>
      <c r="E107" s="29"/>
      <c r="F107" s="36"/>
      <c r="G107" s="31" t="str">
        <f t="shared" si="68"/>
        <v/>
      </c>
      <c r="H107" s="33" t="str">
        <f t="shared" ref="H107:J107" ca="1" si="101">IF($A107&gt;$A$3,"",IF(COUNT(C100:C107)&gt;0,AVERAGE(C100:C107),""))</f>
        <v/>
      </c>
      <c r="I107" s="33" t="str">
        <f t="shared" ca="1" si="101"/>
        <v/>
      </c>
      <c r="J107" s="33" t="str">
        <f t="shared" ca="1" si="101"/>
        <v/>
      </c>
      <c r="K107" s="39" t="str">
        <f t="shared" ca="1" si="70"/>
        <v/>
      </c>
      <c r="L107" s="40" t="str">
        <f t="shared" ca="1" si="71"/>
        <v/>
      </c>
      <c r="V107" s="15"/>
      <c r="W107" s="15"/>
    </row>
    <row r="108" spans="1:23" s="16" customFormat="1" x14ac:dyDescent="0.25">
      <c r="A108" s="26">
        <v>44053</v>
      </c>
      <c r="B108" s="27"/>
      <c r="C108" s="28"/>
      <c r="D108" s="29"/>
      <c r="E108" s="29"/>
      <c r="F108" s="36"/>
      <c r="G108" s="31" t="str">
        <f t="shared" si="68"/>
        <v/>
      </c>
      <c r="H108" s="33" t="str">
        <f t="shared" ref="H108:J108" ca="1" si="102">IF($A108&gt;$A$3,"",IF(COUNT(C101:C108)&gt;0,AVERAGE(C101:C108),""))</f>
        <v/>
      </c>
      <c r="I108" s="33" t="str">
        <f t="shared" ca="1" si="102"/>
        <v/>
      </c>
      <c r="J108" s="33" t="str">
        <f t="shared" ca="1" si="102"/>
        <v/>
      </c>
      <c r="K108" s="39" t="str">
        <f t="shared" ca="1" si="70"/>
        <v/>
      </c>
      <c r="L108" s="40" t="str">
        <f t="shared" ca="1" si="71"/>
        <v/>
      </c>
      <c r="V108" s="15"/>
      <c r="W108" s="15"/>
    </row>
    <row r="109" spans="1:23" s="16" customFormat="1" x14ac:dyDescent="0.25">
      <c r="A109" s="26">
        <v>44054</v>
      </c>
      <c r="B109" s="27"/>
      <c r="C109" s="28"/>
      <c r="D109" s="29"/>
      <c r="E109" s="29"/>
      <c r="F109" s="36"/>
      <c r="G109" s="31" t="str">
        <f t="shared" si="68"/>
        <v/>
      </c>
      <c r="H109" s="33" t="str">
        <f t="shared" ref="H109:J109" ca="1" si="103">IF($A109&gt;$A$3,"",IF(COUNT(C102:C109)&gt;0,AVERAGE(C102:C109),""))</f>
        <v/>
      </c>
      <c r="I109" s="33" t="str">
        <f t="shared" ca="1" si="103"/>
        <v/>
      </c>
      <c r="J109" s="33" t="str">
        <f t="shared" ca="1" si="103"/>
        <v/>
      </c>
      <c r="K109" s="39" t="str">
        <f t="shared" ca="1" si="70"/>
        <v/>
      </c>
      <c r="L109" s="40" t="str">
        <f t="shared" ca="1" si="71"/>
        <v/>
      </c>
      <c r="V109" s="15"/>
      <c r="W109" s="15"/>
    </row>
    <row r="110" spans="1:23" s="16" customFormat="1" x14ac:dyDescent="0.25">
      <c r="A110" s="26">
        <v>44055</v>
      </c>
      <c r="B110" s="27"/>
      <c r="C110" s="28"/>
      <c r="D110" s="29"/>
      <c r="E110" s="29"/>
      <c r="F110" s="36"/>
      <c r="G110" s="31" t="str">
        <f t="shared" si="68"/>
        <v/>
      </c>
      <c r="H110" s="33" t="str">
        <f t="shared" ref="H110:J110" ca="1" si="104">IF($A110&gt;$A$3,"",IF(COUNT(C103:C110)&gt;0,AVERAGE(C103:C110),""))</f>
        <v/>
      </c>
      <c r="I110" s="33" t="str">
        <f t="shared" ca="1" si="104"/>
        <v/>
      </c>
      <c r="J110" s="33" t="str">
        <f t="shared" ca="1" si="104"/>
        <v/>
      </c>
      <c r="K110" s="39" t="str">
        <f t="shared" ca="1" si="70"/>
        <v/>
      </c>
      <c r="L110" s="40" t="str">
        <f t="shared" ca="1" si="71"/>
        <v/>
      </c>
      <c r="V110" s="15"/>
      <c r="W110" s="15"/>
    </row>
    <row r="111" spans="1:23" s="16" customFormat="1" x14ac:dyDescent="0.25">
      <c r="A111" s="26">
        <v>44056</v>
      </c>
      <c r="B111" s="43"/>
      <c r="C111" s="44"/>
      <c r="D111" s="29"/>
      <c r="E111" s="29"/>
      <c r="F111" s="36"/>
      <c r="G111" s="31" t="str">
        <f t="shared" si="68"/>
        <v/>
      </c>
      <c r="H111" s="33" t="str">
        <f t="shared" ref="H111:J111" ca="1" si="105">IF($A111&gt;$A$3,"",IF(COUNT(C104:C111)&gt;0,AVERAGE(C104:C111),""))</f>
        <v/>
      </c>
      <c r="I111" s="33" t="str">
        <f t="shared" ca="1" si="105"/>
        <v/>
      </c>
      <c r="J111" s="33" t="str">
        <f t="shared" ca="1" si="105"/>
        <v/>
      </c>
      <c r="K111" s="39" t="str">
        <f t="shared" ca="1" si="70"/>
        <v/>
      </c>
      <c r="L111" s="40" t="str">
        <f t="shared" ca="1" si="71"/>
        <v/>
      </c>
      <c r="V111" s="15"/>
      <c r="W111" s="15"/>
    </row>
    <row r="112" spans="1:23" s="16" customFormat="1" x14ac:dyDescent="0.25">
      <c r="A112" s="26">
        <v>44057</v>
      </c>
      <c r="B112" s="43"/>
      <c r="C112" s="44"/>
      <c r="D112" s="29"/>
      <c r="E112" s="29"/>
      <c r="F112" s="36"/>
      <c r="G112" s="31" t="str">
        <f t="shared" si="68"/>
        <v/>
      </c>
      <c r="H112" s="33" t="str">
        <f t="shared" ref="H112:J112" ca="1" si="106">IF($A112&gt;$A$3,"",IF(COUNT(C105:C112)&gt;0,AVERAGE(C105:C112),""))</f>
        <v/>
      </c>
      <c r="I112" s="33" t="str">
        <f t="shared" ca="1" si="106"/>
        <v/>
      </c>
      <c r="J112" s="33" t="str">
        <f t="shared" ca="1" si="106"/>
        <v/>
      </c>
      <c r="K112" s="39" t="str">
        <f t="shared" ca="1" si="70"/>
        <v/>
      </c>
      <c r="L112" s="40" t="str">
        <f t="shared" ca="1" si="71"/>
        <v/>
      </c>
      <c r="V112" s="15"/>
      <c r="W112" s="15"/>
    </row>
    <row r="113" spans="1:23" s="16" customFormat="1" x14ac:dyDescent="0.25">
      <c r="A113" s="26">
        <v>44058</v>
      </c>
      <c r="B113" s="43"/>
      <c r="C113" s="44"/>
      <c r="D113" s="29"/>
      <c r="E113" s="29"/>
      <c r="F113" s="36"/>
      <c r="G113" s="31" t="str">
        <f t="shared" si="68"/>
        <v/>
      </c>
      <c r="H113" s="33" t="str">
        <f t="shared" ref="H113:J113" ca="1" si="107">IF($A113&gt;$A$3,"",IF(COUNT(C106:C113)&gt;0,AVERAGE(C106:C113),""))</f>
        <v/>
      </c>
      <c r="I113" s="33" t="str">
        <f t="shared" ca="1" si="107"/>
        <v/>
      </c>
      <c r="J113" s="33" t="str">
        <f t="shared" ca="1" si="107"/>
        <v/>
      </c>
      <c r="K113" s="39" t="str">
        <f t="shared" ca="1" si="70"/>
        <v/>
      </c>
      <c r="L113" s="40" t="str">
        <f t="shared" ca="1" si="71"/>
        <v/>
      </c>
      <c r="V113" s="15"/>
      <c r="W113" s="15"/>
    </row>
    <row r="114" spans="1:23" s="16" customFormat="1" x14ac:dyDescent="0.25">
      <c r="A114" s="26">
        <v>44059</v>
      </c>
      <c r="B114" s="43"/>
      <c r="C114" s="44"/>
      <c r="D114" s="29"/>
      <c r="E114" s="29"/>
      <c r="F114" s="36"/>
      <c r="G114" s="31" t="str">
        <f t="shared" si="68"/>
        <v/>
      </c>
      <c r="H114" s="33" t="str">
        <f t="shared" ref="H114:J114" ca="1" si="108">IF($A114&gt;$A$3,"",IF(COUNT(C107:C114)&gt;0,AVERAGE(C107:C114),""))</f>
        <v/>
      </c>
      <c r="I114" s="33" t="str">
        <f t="shared" ca="1" si="108"/>
        <v/>
      </c>
      <c r="J114" s="33" t="str">
        <f t="shared" ca="1" si="108"/>
        <v/>
      </c>
      <c r="K114" s="39" t="str">
        <f t="shared" ca="1" si="70"/>
        <v/>
      </c>
      <c r="L114" s="40" t="str">
        <f t="shared" ca="1" si="71"/>
        <v/>
      </c>
      <c r="V114" s="15"/>
      <c r="W114" s="15"/>
    </row>
    <row r="115" spans="1:23" s="16" customFormat="1" x14ac:dyDescent="0.25">
      <c r="A115" s="26">
        <v>44060</v>
      </c>
      <c r="B115" s="27"/>
      <c r="C115" s="28"/>
      <c r="D115" s="29"/>
      <c r="E115" s="29"/>
      <c r="F115" s="36"/>
      <c r="G115" s="31" t="str">
        <f t="shared" si="68"/>
        <v/>
      </c>
      <c r="H115" s="33" t="str">
        <f t="shared" ref="H115:J115" ca="1" si="109">IF($A115&gt;$A$3,"",IF(COUNT(C108:C115)&gt;0,AVERAGE(C108:C115),""))</f>
        <v/>
      </c>
      <c r="I115" s="33" t="str">
        <f t="shared" ca="1" si="109"/>
        <v/>
      </c>
      <c r="J115" s="33" t="str">
        <f t="shared" ca="1" si="109"/>
        <v/>
      </c>
      <c r="K115" s="39" t="str">
        <f t="shared" ca="1" si="70"/>
        <v/>
      </c>
      <c r="L115" s="40" t="str">
        <f t="shared" ca="1" si="71"/>
        <v/>
      </c>
      <c r="V115" s="15"/>
      <c r="W115" s="15"/>
    </row>
    <row r="116" spans="1:23" s="16" customFormat="1" x14ac:dyDescent="0.25">
      <c r="A116" s="26">
        <v>44061</v>
      </c>
      <c r="B116" s="27"/>
      <c r="C116" s="28"/>
      <c r="D116" s="29"/>
      <c r="E116" s="29"/>
      <c r="F116" s="36"/>
      <c r="G116" s="31" t="str">
        <f t="shared" si="68"/>
        <v/>
      </c>
      <c r="H116" s="33" t="str">
        <f t="shared" ref="H116:J116" ca="1" si="110">IF($A116&gt;$A$3,"",IF(COUNT(C109:C116)&gt;0,AVERAGE(C109:C116),""))</f>
        <v/>
      </c>
      <c r="I116" s="33" t="str">
        <f t="shared" ca="1" si="110"/>
        <v/>
      </c>
      <c r="J116" s="33" t="str">
        <f t="shared" ca="1" si="110"/>
        <v/>
      </c>
      <c r="K116" s="39" t="str">
        <f t="shared" ca="1" si="70"/>
        <v/>
      </c>
      <c r="L116" s="40" t="str">
        <f t="shared" ca="1" si="71"/>
        <v/>
      </c>
      <c r="V116" s="15"/>
      <c r="W116" s="15"/>
    </row>
    <row r="117" spans="1:23" s="16" customFormat="1" x14ac:dyDescent="0.25">
      <c r="A117" s="26">
        <v>44062</v>
      </c>
      <c r="B117" s="43"/>
      <c r="C117" s="44"/>
      <c r="D117" s="29"/>
      <c r="E117" s="29"/>
      <c r="F117" s="36"/>
      <c r="G117" s="31" t="str">
        <f t="shared" si="68"/>
        <v/>
      </c>
      <c r="H117" s="33" t="str">
        <f t="shared" ref="H117:J117" ca="1" si="111">IF($A117&gt;$A$3,"",IF(COUNT(C110:C117)&gt;0,AVERAGE(C110:C117),""))</f>
        <v/>
      </c>
      <c r="I117" s="33" t="str">
        <f t="shared" ca="1" si="111"/>
        <v/>
      </c>
      <c r="J117" s="33" t="str">
        <f t="shared" ca="1" si="111"/>
        <v/>
      </c>
      <c r="K117" s="39" t="str">
        <f t="shared" ca="1" si="70"/>
        <v/>
      </c>
      <c r="L117" s="40" t="str">
        <f t="shared" ca="1" si="71"/>
        <v/>
      </c>
      <c r="V117" s="15"/>
      <c r="W117" s="15"/>
    </row>
    <row r="118" spans="1:23" s="16" customFormat="1" x14ac:dyDescent="0.25">
      <c r="A118" s="26">
        <v>44063</v>
      </c>
      <c r="B118" s="43"/>
      <c r="C118" s="44"/>
      <c r="D118" s="29"/>
      <c r="E118" s="29"/>
      <c r="F118" s="36"/>
      <c r="G118" s="31" t="str">
        <f t="shared" si="68"/>
        <v/>
      </c>
      <c r="H118" s="33" t="str">
        <f t="shared" ref="H118:J118" ca="1" si="112">IF($A118&gt;$A$3,"",IF(COUNT(C111:C118)&gt;0,AVERAGE(C111:C118),""))</f>
        <v/>
      </c>
      <c r="I118" s="33" t="str">
        <f t="shared" ca="1" si="112"/>
        <v/>
      </c>
      <c r="J118" s="33" t="str">
        <f t="shared" ca="1" si="112"/>
        <v/>
      </c>
      <c r="K118" s="39" t="str">
        <f t="shared" ca="1" si="70"/>
        <v/>
      </c>
      <c r="L118" s="40" t="str">
        <f t="shared" ca="1" si="71"/>
        <v/>
      </c>
      <c r="V118" s="15"/>
      <c r="W118" s="15"/>
    </row>
    <row r="119" spans="1:23" s="16" customFormat="1" x14ac:dyDescent="0.25">
      <c r="A119" s="26">
        <v>44064</v>
      </c>
      <c r="B119" s="43"/>
      <c r="C119" s="44"/>
      <c r="D119" s="29"/>
      <c r="E119" s="29"/>
      <c r="F119" s="36"/>
      <c r="G119" s="31" t="str">
        <f t="shared" si="68"/>
        <v/>
      </c>
      <c r="H119" s="33" t="str">
        <f t="shared" ref="H119:J119" ca="1" si="113">IF($A119&gt;$A$3,"",IF(COUNT(C112:C119)&gt;0,AVERAGE(C112:C119),""))</f>
        <v/>
      </c>
      <c r="I119" s="33" t="str">
        <f t="shared" ca="1" si="113"/>
        <v/>
      </c>
      <c r="J119" s="33" t="str">
        <f t="shared" ca="1" si="113"/>
        <v/>
      </c>
      <c r="K119" s="39" t="str">
        <f t="shared" ca="1" si="70"/>
        <v/>
      </c>
      <c r="L119" s="40" t="str">
        <f t="shared" ca="1" si="71"/>
        <v/>
      </c>
      <c r="V119" s="15"/>
      <c r="W119" s="15"/>
    </row>
    <row r="120" spans="1:23" s="16" customFormat="1" x14ac:dyDescent="0.25">
      <c r="A120" s="26">
        <v>44065</v>
      </c>
      <c r="B120" s="43"/>
      <c r="C120" s="44"/>
      <c r="D120" s="29"/>
      <c r="E120" s="29"/>
      <c r="F120" s="36"/>
      <c r="G120" s="31" t="str">
        <f t="shared" si="68"/>
        <v/>
      </c>
      <c r="H120" s="33" t="str">
        <f t="shared" ref="H120:J120" ca="1" si="114">IF($A120&gt;$A$3,"",IF(COUNT(C113:C120)&gt;0,AVERAGE(C113:C120),""))</f>
        <v/>
      </c>
      <c r="I120" s="33" t="str">
        <f t="shared" ca="1" si="114"/>
        <v/>
      </c>
      <c r="J120" s="33" t="str">
        <f t="shared" ca="1" si="114"/>
        <v/>
      </c>
      <c r="K120" s="39" t="str">
        <f t="shared" ca="1" si="70"/>
        <v/>
      </c>
      <c r="L120" s="40" t="str">
        <f t="shared" ca="1" si="71"/>
        <v/>
      </c>
      <c r="V120" s="15"/>
      <c r="W120" s="15"/>
    </row>
    <row r="121" spans="1:23" s="16" customFormat="1" x14ac:dyDescent="0.25">
      <c r="A121" s="26">
        <v>44066</v>
      </c>
      <c r="B121" s="43"/>
      <c r="C121" s="44"/>
      <c r="D121" s="29"/>
      <c r="E121" s="29"/>
      <c r="F121" s="36"/>
      <c r="G121" s="31" t="str">
        <f t="shared" si="68"/>
        <v/>
      </c>
      <c r="H121" s="33" t="str">
        <f t="shared" ref="H121:J121" ca="1" si="115">IF($A121&gt;$A$3,"",IF(COUNT(C114:C121)&gt;0,AVERAGE(C114:C121),""))</f>
        <v/>
      </c>
      <c r="I121" s="33" t="str">
        <f t="shared" ca="1" si="115"/>
        <v/>
      </c>
      <c r="J121" s="33" t="str">
        <f t="shared" ca="1" si="115"/>
        <v/>
      </c>
      <c r="K121" s="39" t="str">
        <f t="shared" ca="1" si="70"/>
        <v/>
      </c>
      <c r="L121" s="40" t="str">
        <f t="shared" ca="1" si="71"/>
        <v/>
      </c>
      <c r="V121" s="15"/>
      <c r="W121" s="15"/>
    </row>
    <row r="122" spans="1:23" s="16" customFormat="1" x14ac:dyDescent="0.25">
      <c r="A122" s="26">
        <v>44067</v>
      </c>
      <c r="B122" s="43"/>
      <c r="C122" s="44"/>
      <c r="D122" s="29"/>
      <c r="E122" s="29"/>
      <c r="F122" s="36"/>
      <c r="G122" s="31" t="str">
        <f t="shared" si="68"/>
        <v/>
      </c>
      <c r="H122" s="33" t="str">
        <f t="shared" ref="H122:J122" ca="1" si="116">IF($A122&gt;$A$3,"",IF(COUNT(C115:C122)&gt;0,AVERAGE(C115:C122),""))</f>
        <v/>
      </c>
      <c r="I122" s="33" t="str">
        <f t="shared" ca="1" si="116"/>
        <v/>
      </c>
      <c r="J122" s="33" t="str">
        <f t="shared" ca="1" si="116"/>
        <v/>
      </c>
      <c r="K122" s="39" t="str">
        <f t="shared" ca="1" si="70"/>
        <v/>
      </c>
      <c r="L122" s="40" t="str">
        <f t="shared" ca="1" si="71"/>
        <v/>
      </c>
      <c r="V122" s="15"/>
      <c r="W122" s="15"/>
    </row>
    <row r="123" spans="1:23" s="16" customFormat="1" x14ac:dyDescent="0.25">
      <c r="A123" s="26">
        <v>44068</v>
      </c>
      <c r="B123" s="43"/>
      <c r="C123" s="44"/>
      <c r="D123" s="29"/>
      <c r="E123" s="29"/>
      <c r="F123" s="36"/>
      <c r="G123" s="31" t="str">
        <f t="shared" si="68"/>
        <v/>
      </c>
      <c r="H123" s="33" t="str">
        <f t="shared" ref="H123:J123" ca="1" si="117">IF($A123&gt;$A$3,"",IF(COUNT(C116:C123)&gt;0,AVERAGE(C116:C123),""))</f>
        <v/>
      </c>
      <c r="I123" s="33" t="str">
        <f t="shared" ca="1" si="117"/>
        <v/>
      </c>
      <c r="J123" s="33" t="str">
        <f t="shared" ca="1" si="117"/>
        <v/>
      </c>
      <c r="K123" s="39" t="str">
        <f t="shared" ca="1" si="70"/>
        <v/>
      </c>
      <c r="L123" s="40" t="str">
        <f t="shared" ca="1" si="71"/>
        <v/>
      </c>
      <c r="V123" s="15"/>
      <c r="W123" s="15"/>
    </row>
    <row r="124" spans="1:23" s="16" customFormat="1" x14ac:dyDescent="0.25">
      <c r="A124" s="26">
        <v>44069</v>
      </c>
      <c r="B124" s="43"/>
      <c r="C124" s="44"/>
      <c r="D124" s="29"/>
      <c r="E124" s="29"/>
      <c r="F124" s="36"/>
      <c r="G124" s="31" t="str">
        <f t="shared" si="68"/>
        <v/>
      </c>
      <c r="H124" s="33" t="str">
        <f t="shared" ref="H124:J124" ca="1" si="118">IF($A124&gt;$A$3,"",IF(COUNT(C117:C124)&gt;0,AVERAGE(C117:C124),""))</f>
        <v/>
      </c>
      <c r="I124" s="33" t="str">
        <f t="shared" ca="1" si="118"/>
        <v/>
      </c>
      <c r="J124" s="33" t="str">
        <f t="shared" ca="1" si="118"/>
        <v/>
      </c>
      <c r="K124" s="39" t="str">
        <f t="shared" ca="1" si="70"/>
        <v/>
      </c>
      <c r="L124" s="40" t="str">
        <f t="shared" ca="1" si="71"/>
        <v/>
      </c>
      <c r="V124" s="15"/>
      <c r="W124" s="15"/>
    </row>
    <row r="125" spans="1:23" s="16" customFormat="1" x14ac:dyDescent="0.25">
      <c r="A125" s="26">
        <v>44070</v>
      </c>
      <c r="B125" s="43"/>
      <c r="C125" s="44"/>
      <c r="D125" s="29"/>
      <c r="E125" s="29"/>
      <c r="F125" s="36"/>
      <c r="G125" s="31" t="str">
        <f t="shared" si="68"/>
        <v/>
      </c>
      <c r="H125" s="33" t="str">
        <f t="shared" ref="H125:J125" ca="1" si="119">IF($A125&gt;$A$3,"",IF(COUNT(C118:C125)&gt;0,AVERAGE(C118:C125),""))</f>
        <v/>
      </c>
      <c r="I125" s="33" t="str">
        <f t="shared" ca="1" si="119"/>
        <v/>
      </c>
      <c r="J125" s="33" t="str">
        <f t="shared" ca="1" si="119"/>
        <v/>
      </c>
      <c r="K125" s="39" t="str">
        <f t="shared" ca="1" si="70"/>
        <v/>
      </c>
      <c r="L125" s="40" t="str">
        <f t="shared" ca="1" si="71"/>
        <v/>
      </c>
      <c r="V125" s="15"/>
      <c r="W125" s="15"/>
    </row>
    <row r="126" spans="1:23" s="16" customFormat="1" x14ac:dyDescent="0.25">
      <c r="A126" s="26">
        <v>44071</v>
      </c>
      <c r="B126" s="43"/>
      <c r="C126" s="44"/>
      <c r="D126" s="29"/>
      <c r="E126" s="29"/>
      <c r="F126" s="36"/>
      <c r="G126" s="31" t="str">
        <f t="shared" si="68"/>
        <v/>
      </c>
      <c r="H126" s="33" t="str">
        <f t="shared" ref="H126:J126" ca="1" si="120">IF($A126&gt;$A$3,"",IF(COUNT(C119:C126)&gt;0,AVERAGE(C119:C126),""))</f>
        <v/>
      </c>
      <c r="I126" s="33" t="str">
        <f t="shared" ca="1" si="120"/>
        <v/>
      </c>
      <c r="J126" s="33" t="str">
        <f t="shared" ca="1" si="120"/>
        <v/>
      </c>
      <c r="K126" s="39" t="str">
        <f t="shared" ca="1" si="70"/>
        <v/>
      </c>
      <c r="L126" s="40" t="str">
        <f t="shared" ca="1" si="71"/>
        <v/>
      </c>
      <c r="V126" s="15"/>
      <c r="W126" s="15"/>
    </row>
    <row r="127" spans="1:23" s="16" customFormat="1" x14ac:dyDescent="0.25">
      <c r="A127" s="26">
        <v>44072</v>
      </c>
      <c r="B127" s="43"/>
      <c r="C127" s="44"/>
      <c r="D127" s="29"/>
      <c r="E127" s="29"/>
      <c r="F127" s="36"/>
      <c r="G127" s="31" t="str">
        <f t="shared" si="68"/>
        <v/>
      </c>
      <c r="H127" s="33" t="str">
        <f t="shared" ref="H127:J127" ca="1" si="121">IF($A127&gt;$A$3,"",IF(COUNT(C120:C127)&gt;0,AVERAGE(C120:C127),""))</f>
        <v/>
      </c>
      <c r="I127" s="33" t="str">
        <f t="shared" ca="1" si="121"/>
        <v/>
      </c>
      <c r="J127" s="33" t="str">
        <f t="shared" ca="1" si="121"/>
        <v/>
      </c>
      <c r="K127" s="39" t="str">
        <f t="shared" ca="1" si="70"/>
        <v/>
      </c>
      <c r="L127" s="40" t="str">
        <f t="shared" ca="1" si="71"/>
        <v/>
      </c>
      <c r="V127" s="15"/>
      <c r="W127" s="15"/>
    </row>
    <row r="128" spans="1:23" s="16" customFormat="1" x14ac:dyDescent="0.25">
      <c r="A128" s="26">
        <v>44073</v>
      </c>
      <c r="B128" s="43"/>
      <c r="C128" s="44"/>
      <c r="D128" s="29"/>
      <c r="E128" s="29"/>
      <c r="F128" s="36"/>
      <c r="G128" s="31" t="str">
        <f t="shared" si="68"/>
        <v/>
      </c>
      <c r="H128" s="33" t="str">
        <f t="shared" ref="H128:J128" ca="1" si="122">IF($A128&gt;$A$3,"",IF(COUNT(C121:C128)&gt;0,AVERAGE(C121:C128),""))</f>
        <v/>
      </c>
      <c r="I128" s="33" t="str">
        <f t="shared" ca="1" si="122"/>
        <v/>
      </c>
      <c r="J128" s="33" t="str">
        <f t="shared" ca="1" si="122"/>
        <v/>
      </c>
      <c r="K128" s="39" t="str">
        <f t="shared" ca="1" si="70"/>
        <v/>
      </c>
      <c r="L128" s="40" t="str">
        <f t="shared" ca="1" si="71"/>
        <v/>
      </c>
      <c r="V128" s="15"/>
      <c r="W128" s="15"/>
    </row>
    <row r="129" spans="1:23" s="16" customFormat="1" x14ac:dyDescent="0.25">
      <c r="A129" s="26">
        <v>44074</v>
      </c>
      <c r="B129" s="43"/>
      <c r="C129" s="44"/>
      <c r="D129" s="29"/>
      <c r="E129" s="29"/>
      <c r="F129" s="36"/>
      <c r="G129" s="31" t="str">
        <f t="shared" si="68"/>
        <v/>
      </c>
      <c r="H129" s="33" t="str">
        <f t="shared" ref="H129:J129" ca="1" si="123">IF($A129&gt;$A$3,"",IF(COUNT(C122:C129)&gt;0,AVERAGE(C122:C129),""))</f>
        <v/>
      </c>
      <c r="I129" s="33" t="str">
        <f t="shared" ca="1" si="123"/>
        <v/>
      </c>
      <c r="J129" s="33" t="str">
        <f t="shared" ca="1" si="123"/>
        <v/>
      </c>
      <c r="K129" s="39" t="str">
        <f t="shared" ca="1" si="70"/>
        <v/>
      </c>
      <c r="L129" s="40" t="str">
        <f t="shared" ca="1" si="71"/>
        <v/>
      </c>
      <c r="V129" s="15"/>
      <c r="W129" s="15"/>
    </row>
    <row r="130" spans="1:23" s="16" customFormat="1" x14ac:dyDescent="0.25">
      <c r="A130" s="26">
        <v>44075</v>
      </c>
      <c r="B130" s="43"/>
      <c r="C130" s="44"/>
      <c r="D130" s="29"/>
      <c r="E130" s="29"/>
      <c r="F130" s="36"/>
      <c r="G130" s="31" t="str">
        <f t="shared" si="68"/>
        <v/>
      </c>
      <c r="H130" s="33" t="str">
        <f t="shared" ref="H130:J130" ca="1" si="124">IF($A130&gt;$A$3,"",IF(COUNT(C123:C130)&gt;0,AVERAGE(C123:C130),""))</f>
        <v/>
      </c>
      <c r="I130" s="33" t="str">
        <f t="shared" ca="1" si="124"/>
        <v/>
      </c>
      <c r="J130" s="33" t="str">
        <f t="shared" ca="1" si="124"/>
        <v/>
      </c>
      <c r="K130" s="39" t="str">
        <f t="shared" ca="1" si="70"/>
        <v/>
      </c>
      <c r="L130" s="40" t="str">
        <f t="shared" ca="1" si="71"/>
        <v/>
      </c>
      <c r="V130" s="15"/>
      <c r="W130" s="15"/>
    </row>
    <row r="131" spans="1:23" s="16" customFormat="1" x14ac:dyDescent="0.25">
      <c r="A131" s="26">
        <v>44076</v>
      </c>
      <c r="B131" s="43"/>
      <c r="C131" s="44"/>
      <c r="D131" s="29"/>
      <c r="E131" s="29"/>
      <c r="F131" s="36"/>
      <c r="G131" s="31" t="str">
        <f t="shared" si="68"/>
        <v/>
      </c>
      <c r="H131" s="33" t="str">
        <f t="shared" ref="H131:J131" ca="1" si="125">IF($A131&gt;$A$3,"",IF(COUNT(C124:C131)&gt;0,AVERAGE(C124:C131),""))</f>
        <v/>
      </c>
      <c r="I131" s="33" t="str">
        <f t="shared" ca="1" si="125"/>
        <v/>
      </c>
      <c r="J131" s="33" t="str">
        <f t="shared" ca="1" si="125"/>
        <v/>
      </c>
      <c r="K131" s="39" t="str">
        <f t="shared" ca="1" si="70"/>
        <v/>
      </c>
      <c r="L131" s="40" t="str">
        <f t="shared" ca="1" si="71"/>
        <v/>
      </c>
      <c r="V131" s="15"/>
      <c r="W131" s="15"/>
    </row>
    <row r="132" spans="1:23" s="16" customFormat="1" x14ac:dyDescent="0.25">
      <c r="A132" s="26">
        <v>44077</v>
      </c>
      <c r="B132" s="43"/>
      <c r="C132" s="44"/>
      <c r="D132" s="29"/>
      <c r="E132" s="29"/>
      <c r="F132" s="36"/>
      <c r="G132" s="31" t="str">
        <f t="shared" si="68"/>
        <v/>
      </c>
      <c r="H132" s="33" t="str">
        <f t="shared" ref="H132:J132" ca="1" si="126">IF($A132&gt;$A$3,"",IF(COUNT(C125:C132)&gt;0,AVERAGE(C125:C132),""))</f>
        <v/>
      </c>
      <c r="I132" s="33" t="str">
        <f t="shared" ca="1" si="126"/>
        <v/>
      </c>
      <c r="J132" s="33" t="str">
        <f t="shared" ca="1" si="126"/>
        <v/>
      </c>
      <c r="K132" s="39" t="str">
        <f t="shared" ca="1" si="70"/>
        <v/>
      </c>
      <c r="L132" s="40" t="str">
        <f t="shared" ca="1" si="71"/>
        <v/>
      </c>
      <c r="V132" s="15"/>
      <c r="W132" s="15"/>
    </row>
    <row r="133" spans="1:23" s="16" customFormat="1" x14ac:dyDescent="0.25">
      <c r="A133" s="26">
        <v>44078</v>
      </c>
      <c r="B133" s="43"/>
      <c r="C133" s="44"/>
      <c r="D133" s="29"/>
      <c r="E133" s="29"/>
      <c r="F133" s="36"/>
      <c r="G133" s="31" t="str">
        <f t="shared" si="68"/>
        <v/>
      </c>
      <c r="H133" s="33" t="str">
        <f t="shared" ref="H133:J133" ca="1" si="127">IF($A133&gt;$A$3,"",IF(COUNT(C126:C133)&gt;0,AVERAGE(C126:C133),""))</f>
        <v/>
      </c>
      <c r="I133" s="33" t="str">
        <f t="shared" ca="1" si="127"/>
        <v/>
      </c>
      <c r="J133" s="33" t="str">
        <f t="shared" ca="1" si="127"/>
        <v/>
      </c>
      <c r="K133" s="39" t="str">
        <f t="shared" ca="1" si="70"/>
        <v/>
      </c>
      <c r="L133" s="40" t="str">
        <f t="shared" ca="1" si="71"/>
        <v/>
      </c>
      <c r="V133" s="15"/>
      <c r="W133" s="15"/>
    </row>
    <row r="134" spans="1:23" s="16" customFormat="1" x14ac:dyDescent="0.25">
      <c r="A134" s="26">
        <v>44079</v>
      </c>
      <c r="B134" s="43"/>
      <c r="C134" s="44"/>
      <c r="D134" s="29"/>
      <c r="E134" s="29"/>
      <c r="F134" s="36"/>
      <c r="G134" s="31" t="str">
        <f t="shared" si="68"/>
        <v/>
      </c>
      <c r="H134" s="33" t="str">
        <f t="shared" ref="H134:J134" ca="1" si="128">IF($A134&gt;$A$3,"",IF(COUNT(C127:C134)&gt;0,AVERAGE(C127:C134),""))</f>
        <v/>
      </c>
      <c r="I134" s="33" t="str">
        <f t="shared" ca="1" si="128"/>
        <v/>
      </c>
      <c r="J134" s="33" t="str">
        <f t="shared" ca="1" si="128"/>
        <v/>
      </c>
      <c r="K134" s="39" t="str">
        <f t="shared" ca="1" si="70"/>
        <v/>
      </c>
      <c r="L134" s="40" t="str">
        <f t="shared" ca="1" si="71"/>
        <v/>
      </c>
      <c r="V134" s="15"/>
      <c r="W134" s="15"/>
    </row>
    <row r="135" spans="1:23" s="16" customFormat="1" x14ac:dyDescent="0.25">
      <c r="A135" s="26">
        <v>44080</v>
      </c>
      <c r="B135" s="43"/>
      <c r="C135" s="44"/>
      <c r="D135" s="29"/>
      <c r="E135" s="29"/>
      <c r="F135" s="36"/>
      <c r="G135" s="31" t="str">
        <f t="shared" si="68"/>
        <v/>
      </c>
      <c r="H135" s="33" t="str">
        <f t="shared" ref="H135:J135" ca="1" si="129">IF($A135&gt;$A$3,"",IF(COUNT(C128:C135)&gt;0,AVERAGE(C128:C135),""))</f>
        <v/>
      </c>
      <c r="I135" s="33" t="str">
        <f t="shared" ca="1" si="129"/>
        <v/>
      </c>
      <c r="J135" s="33" t="str">
        <f t="shared" ca="1" si="129"/>
        <v/>
      </c>
      <c r="K135" s="39" t="str">
        <f t="shared" ca="1" si="70"/>
        <v/>
      </c>
      <c r="L135" s="40" t="str">
        <f t="shared" ca="1" si="71"/>
        <v/>
      </c>
      <c r="V135" s="15"/>
      <c r="W135" s="15"/>
    </row>
    <row r="136" spans="1:23" s="16" customFormat="1" x14ac:dyDescent="0.25">
      <c r="A136" s="26">
        <v>44081</v>
      </c>
      <c r="B136" s="43"/>
      <c r="C136" s="44"/>
      <c r="D136" s="29"/>
      <c r="E136" s="29"/>
      <c r="F136" s="36"/>
      <c r="G136" s="31" t="str">
        <f t="shared" si="68"/>
        <v/>
      </c>
      <c r="H136" s="33" t="str">
        <f t="shared" ref="H136:J136" ca="1" si="130">IF($A136&gt;$A$3,"",IF(COUNT(C129:C136)&gt;0,AVERAGE(C129:C136),""))</f>
        <v/>
      </c>
      <c r="I136" s="33" t="str">
        <f t="shared" ca="1" si="130"/>
        <v/>
      </c>
      <c r="J136" s="33" t="str">
        <f t="shared" ca="1" si="130"/>
        <v/>
      </c>
      <c r="K136" s="39" t="str">
        <f t="shared" ca="1" si="70"/>
        <v/>
      </c>
      <c r="L136" s="40" t="str">
        <f t="shared" ca="1" si="71"/>
        <v/>
      </c>
      <c r="V136" s="15"/>
      <c r="W136" s="15"/>
    </row>
    <row r="137" spans="1:23" s="16" customFormat="1" x14ac:dyDescent="0.25">
      <c r="A137" s="26">
        <v>44082</v>
      </c>
      <c r="B137" s="43"/>
      <c r="C137" s="44"/>
      <c r="D137" s="29"/>
      <c r="E137" s="29"/>
      <c r="F137" s="36"/>
      <c r="G137" s="31" t="str">
        <f t="shared" si="68"/>
        <v/>
      </c>
      <c r="H137" s="33" t="str">
        <f t="shared" ref="H137:J137" ca="1" si="131">IF($A137&gt;$A$3,"",IF(COUNT(C130:C137)&gt;0,AVERAGE(C130:C137),""))</f>
        <v/>
      </c>
      <c r="I137" s="33" t="str">
        <f t="shared" ca="1" si="131"/>
        <v/>
      </c>
      <c r="J137" s="33" t="str">
        <f t="shared" ca="1" si="131"/>
        <v/>
      </c>
      <c r="K137" s="39" t="str">
        <f t="shared" ca="1" si="70"/>
        <v/>
      </c>
      <c r="L137" s="40" t="str">
        <f t="shared" ca="1" si="71"/>
        <v/>
      </c>
      <c r="V137" s="15"/>
      <c r="W137" s="15"/>
    </row>
    <row r="138" spans="1:23" s="16" customFormat="1" x14ac:dyDescent="0.25">
      <c r="A138" s="26">
        <v>44083</v>
      </c>
      <c r="B138" s="43"/>
      <c r="C138" s="44"/>
      <c r="D138" s="29"/>
      <c r="E138" s="29"/>
      <c r="F138" s="36"/>
      <c r="G138" s="31" t="str">
        <f t="shared" si="68"/>
        <v/>
      </c>
      <c r="H138" s="33" t="str">
        <f t="shared" ref="H138:J138" ca="1" si="132">IF($A138&gt;$A$3,"",IF(COUNT(C131:C138)&gt;0,AVERAGE(C131:C138),""))</f>
        <v/>
      </c>
      <c r="I138" s="33" t="str">
        <f t="shared" ca="1" si="132"/>
        <v/>
      </c>
      <c r="J138" s="33" t="str">
        <f t="shared" ca="1" si="132"/>
        <v/>
      </c>
      <c r="K138" s="39" t="str">
        <f t="shared" ca="1" si="70"/>
        <v/>
      </c>
      <c r="L138" s="40" t="str">
        <f t="shared" ca="1" si="71"/>
        <v/>
      </c>
      <c r="V138" s="15"/>
      <c r="W138" s="15"/>
    </row>
    <row r="139" spans="1:23" s="16" customFormat="1" x14ac:dyDescent="0.25">
      <c r="A139" s="26">
        <v>44084</v>
      </c>
      <c r="B139" s="43"/>
      <c r="C139" s="44"/>
      <c r="D139" s="29"/>
      <c r="E139" s="29"/>
      <c r="F139" s="36"/>
      <c r="G139" s="31" t="str">
        <f t="shared" si="68"/>
        <v/>
      </c>
      <c r="H139" s="33" t="str">
        <f t="shared" ref="H139:J139" ca="1" si="133">IF($A139&gt;$A$3,"",IF(COUNT(C132:C139)&gt;0,AVERAGE(C132:C139),""))</f>
        <v/>
      </c>
      <c r="I139" s="33" t="str">
        <f t="shared" ca="1" si="133"/>
        <v/>
      </c>
      <c r="J139" s="33" t="str">
        <f t="shared" ca="1" si="133"/>
        <v/>
      </c>
      <c r="K139" s="39" t="str">
        <f t="shared" ca="1" si="70"/>
        <v/>
      </c>
      <c r="L139" s="40" t="str">
        <f t="shared" ca="1" si="71"/>
        <v/>
      </c>
      <c r="V139" s="15"/>
      <c r="W139" s="15"/>
    </row>
    <row r="140" spans="1:23" s="16" customFormat="1" x14ac:dyDescent="0.25">
      <c r="A140" s="26">
        <v>44085</v>
      </c>
      <c r="B140" s="43"/>
      <c r="C140" s="44"/>
      <c r="D140" s="29"/>
      <c r="E140" s="29"/>
      <c r="F140" s="36"/>
      <c r="G140" s="31" t="str">
        <f t="shared" si="68"/>
        <v/>
      </c>
      <c r="H140" s="33" t="str">
        <f t="shared" ref="H140:J140" ca="1" si="134">IF($A140&gt;$A$3,"",IF(COUNT(C133:C140)&gt;0,AVERAGE(C133:C140),""))</f>
        <v/>
      </c>
      <c r="I140" s="33" t="str">
        <f t="shared" ca="1" si="134"/>
        <v/>
      </c>
      <c r="J140" s="33" t="str">
        <f t="shared" ca="1" si="134"/>
        <v/>
      </c>
      <c r="K140" s="39" t="str">
        <f t="shared" ca="1" si="70"/>
        <v/>
      </c>
      <c r="L140" s="40" t="str">
        <f t="shared" ca="1" si="71"/>
        <v/>
      </c>
      <c r="V140" s="15"/>
      <c r="W140" s="15"/>
    </row>
    <row r="141" spans="1:23" s="16" customFormat="1" x14ac:dyDescent="0.25">
      <c r="A141" s="26">
        <v>44086</v>
      </c>
      <c r="B141" s="43"/>
      <c r="C141" s="44"/>
      <c r="D141" s="29"/>
      <c r="E141" s="29"/>
      <c r="F141" s="36"/>
      <c r="G141" s="31" t="str">
        <f t="shared" ref="G141:G204" si="135">IF(C141="","",IF(D141="","",LN(D141)/((60/C141)*1000)))</f>
        <v/>
      </c>
      <c r="H141" s="33" t="str">
        <f t="shared" ref="H141:J141" ca="1" si="136">IF($A141&gt;$A$3,"",IF(COUNT(C134:C141)&gt;0,AVERAGE(C134:C141),""))</f>
        <v/>
      </c>
      <c r="I141" s="33" t="str">
        <f t="shared" ca="1" si="136"/>
        <v/>
      </c>
      <c r="J141" s="33" t="str">
        <f t="shared" ca="1" si="136"/>
        <v/>
      </c>
      <c r="K141" s="39" t="str">
        <f t="shared" ref="K141:K204" ca="1" si="137">IF($A141&gt;$A$3,"",IF(COUNT(G134:G141)&gt;0,AVERAGE(G134:G141),""))</f>
        <v/>
      </c>
      <c r="L141" s="40" t="str">
        <f t="shared" ref="L141:L204" ca="1" si="138">IF($A141&gt;$A$3,"",IF(COUNT(D134:D141)&gt;2,(STDEV(D134:D141)/AVERAGE(D134:D141))*100,""))</f>
        <v/>
      </c>
      <c r="V141" s="15"/>
      <c r="W141" s="15"/>
    </row>
    <row r="142" spans="1:23" s="16" customFormat="1" x14ac:dyDescent="0.25">
      <c r="A142" s="26">
        <v>44087</v>
      </c>
      <c r="B142" s="43"/>
      <c r="C142" s="44"/>
      <c r="D142" s="29"/>
      <c r="E142" s="29"/>
      <c r="F142" s="36"/>
      <c r="G142" s="31" t="str">
        <f t="shared" si="135"/>
        <v/>
      </c>
      <c r="H142" s="33" t="str">
        <f t="shared" ref="H142:J142" ca="1" si="139">IF($A142&gt;$A$3,"",IF(COUNT(C135:C142)&gt;0,AVERAGE(C135:C142),""))</f>
        <v/>
      </c>
      <c r="I142" s="33" t="str">
        <f t="shared" ca="1" si="139"/>
        <v/>
      </c>
      <c r="J142" s="33" t="str">
        <f t="shared" ca="1" si="139"/>
        <v/>
      </c>
      <c r="K142" s="39" t="str">
        <f t="shared" ca="1" si="137"/>
        <v/>
      </c>
      <c r="L142" s="40" t="str">
        <f t="shared" ca="1" si="138"/>
        <v/>
      </c>
      <c r="V142" s="15"/>
      <c r="W142" s="15"/>
    </row>
    <row r="143" spans="1:23" s="16" customFormat="1" x14ac:dyDescent="0.25">
      <c r="A143" s="26">
        <v>44088</v>
      </c>
      <c r="B143" s="43"/>
      <c r="C143" s="44"/>
      <c r="D143" s="29"/>
      <c r="E143" s="29"/>
      <c r="F143" s="36"/>
      <c r="G143" s="31" t="str">
        <f t="shared" si="135"/>
        <v/>
      </c>
      <c r="H143" s="33" t="str">
        <f t="shared" ref="H143:J143" ca="1" si="140">IF($A143&gt;$A$3,"",IF(COUNT(C136:C143)&gt;0,AVERAGE(C136:C143),""))</f>
        <v/>
      </c>
      <c r="I143" s="33" t="str">
        <f t="shared" ca="1" si="140"/>
        <v/>
      </c>
      <c r="J143" s="33" t="str">
        <f t="shared" ca="1" si="140"/>
        <v/>
      </c>
      <c r="K143" s="39" t="str">
        <f t="shared" ca="1" si="137"/>
        <v/>
      </c>
      <c r="L143" s="40" t="str">
        <f t="shared" ca="1" si="138"/>
        <v/>
      </c>
      <c r="V143" s="15"/>
      <c r="W143" s="15"/>
    </row>
    <row r="144" spans="1:23" s="16" customFormat="1" x14ac:dyDescent="0.25">
      <c r="A144" s="26">
        <v>44089</v>
      </c>
      <c r="B144" s="43"/>
      <c r="C144" s="44"/>
      <c r="D144" s="29"/>
      <c r="E144" s="29"/>
      <c r="F144" s="36"/>
      <c r="G144" s="31" t="str">
        <f t="shared" si="135"/>
        <v/>
      </c>
      <c r="H144" s="33" t="str">
        <f t="shared" ref="H144:J144" ca="1" si="141">IF($A144&gt;$A$3,"",IF(COUNT(C137:C144)&gt;0,AVERAGE(C137:C144),""))</f>
        <v/>
      </c>
      <c r="I144" s="33" t="str">
        <f t="shared" ca="1" si="141"/>
        <v/>
      </c>
      <c r="J144" s="33" t="str">
        <f t="shared" ca="1" si="141"/>
        <v/>
      </c>
      <c r="K144" s="39" t="str">
        <f t="shared" ca="1" si="137"/>
        <v/>
      </c>
      <c r="L144" s="40" t="str">
        <f t="shared" ca="1" si="138"/>
        <v/>
      </c>
      <c r="V144" s="15"/>
      <c r="W144" s="15"/>
    </row>
    <row r="145" spans="1:23" s="16" customFormat="1" x14ac:dyDescent="0.25">
      <c r="A145" s="26">
        <v>44090</v>
      </c>
      <c r="B145" s="43"/>
      <c r="C145" s="44"/>
      <c r="D145" s="29"/>
      <c r="E145" s="29"/>
      <c r="F145" s="36"/>
      <c r="G145" s="31" t="str">
        <f t="shared" si="135"/>
        <v/>
      </c>
      <c r="H145" s="33" t="str">
        <f t="shared" ref="H145:J145" ca="1" si="142">IF($A145&gt;$A$3,"",IF(COUNT(C138:C145)&gt;0,AVERAGE(C138:C145),""))</f>
        <v/>
      </c>
      <c r="I145" s="33" t="str">
        <f t="shared" ca="1" si="142"/>
        <v/>
      </c>
      <c r="J145" s="33" t="str">
        <f t="shared" ca="1" si="142"/>
        <v/>
      </c>
      <c r="K145" s="39" t="str">
        <f t="shared" ca="1" si="137"/>
        <v/>
      </c>
      <c r="L145" s="40" t="str">
        <f t="shared" ca="1" si="138"/>
        <v/>
      </c>
      <c r="V145" s="15"/>
      <c r="W145" s="15"/>
    </row>
    <row r="146" spans="1:23" s="16" customFormat="1" x14ac:dyDescent="0.25">
      <c r="A146" s="26">
        <v>44091</v>
      </c>
      <c r="B146" s="43"/>
      <c r="C146" s="44"/>
      <c r="D146" s="29"/>
      <c r="E146" s="29"/>
      <c r="F146" s="36"/>
      <c r="G146" s="31" t="str">
        <f t="shared" si="135"/>
        <v/>
      </c>
      <c r="H146" s="33" t="str">
        <f t="shared" ref="H146:J146" ca="1" si="143">IF($A146&gt;$A$3,"",IF(COUNT(C139:C146)&gt;0,AVERAGE(C139:C146),""))</f>
        <v/>
      </c>
      <c r="I146" s="33" t="str">
        <f t="shared" ca="1" si="143"/>
        <v/>
      </c>
      <c r="J146" s="33" t="str">
        <f t="shared" ca="1" si="143"/>
        <v/>
      </c>
      <c r="K146" s="39" t="str">
        <f t="shared" ca="1" si="137"/>
        <v/>
      </c>
      <c r="L146" s="40" t="str">
        <f t="shared" ca="1" si="138"/>
        <v/>
      </c>
      <c r="V146" s="15"/>
      <c r="W146" s="15"/>
    </row>
    <row r="147" spans="1:23" s="16" customFormat="1" x14ac:dyDescent="0.25">
      <c r="A147" s="26">
        <v>44092</v>
      </c>
      <c r="B147" s="43"/>
      <c r="C147" s="44"/>
      <c r="D147" s="29"/>
      <c r="E147" s="29"/>
      <c r="F147" s="36"/>
      <c r="G147" s="31" t="str">
        <f t="shared" si="135"/>
        <v/>
      </c>
      <c r="H147" s="33" t="str">
        <f t="shared" ref="H147:J147" ca="1" si="144">IF($A147&gt;$A$3,"",IF(COUNT(C140:C147)&gt;0,AVERAGE(C140:C147),""))</f>
        <v/>
      </c>
      <c r="I147" s="33" t="str">
        <f t="shared" ca="1" si="144"/>
        <v/>
      </c>
      <c r="J147" s="33" t="str">
        <f t="shared" ca="1" si="144"/>
        <v/>
      </c>
      <c r="K147" s="39" t="str">
        <f t="shared" ca="1" si="137"/>
        <v/>
      </c>
      <c r="L147" s="40" t="str">
        <f t="shared" ca="1" si="138"/>
        <v/>
      </c>
      <c r="V147" s="15"/>
      <c r="W147" s="15"/>
    </row>
    <row r="148" spans="1:23" s="16" customFormat="1" x14ac:dyDescent="0.25">
      <c r="A148" s="26">
        <v>44093</v>
      </c>
      <c r="B148" s="43"/>
      <c r="C148" s="44"/>
      <c r="D148" s="29"/>
      <c r="E148" s="29"/>
      <c r="F148" s="36"/>
      <c r="G148" s="31" t="str">
        <f t="shared" si="135"/>
        <v/>
      </c>
      <c r="H148" s="33" t="str">
        <f t="shared" ref="H148:J148" ca="1" si="145">IF($A148&gt;$A$3,"",IF(COUNT(C141:C148)&gt;0,AVERAGE(C141:C148),""))</f>
        <v/>
      </c>
      <c r="I148" s="33" t="str">
        <f t="shared" ca="1" si="145"/>
        <v/>
      </c>
      <c r="J148" s="33" t="str">
        <f t="shared" ca="1" si="145"/>
        <v/>
      </c>
      <c r="K148" s="39" t="str">
        <f t="shared" ca="1" si="137"/>
        <v/>
      </c>
      <c r="L148" s="40" t="str">
        <f t="shared" ca="1" si="138"/>
        <v/>
      </c>
      <c r="V148" s="15"/>
      <c r="W148" s="15"/>
    </row>
    <row r="149" spans="1:23" s="16" customFormat="1" x14ac:dyDescent="0.25">
      <c r="A149" s="26">
        <v>44094</v>
      </c>
      <c r="B149" s="43"/>
      <c r="C149" s="44"/>
      <c r="D149" s="29"/>
      <c r="E149" s="29"/>
      <c r="F149" s="36"/>
      <c r="G149" s="31" t="str">
        <f t="shared" si="135"/>
        <v/>
      </c>
      <c r="H149" s="33" t="str">
        <f t="shared" ref="H149:J149" ca="1" si="146">IF($A149&gt;$A$3,"",IF(COUNT(C142:C149)&gt;0,AVERAGE(C142:C149),""))</f>
        <v/>
      </c>
      <c r="I149" s="33" t="str">
        <f t="shared" ca="1" si="146"/>
        <v/>
      </c>
      <c r="J149" s="33" t="str">
        <f t="shared" ca="1" si="146"/>
        <v/>
      </c>
      <c r="K149" s="39" t="str">
        <f t="shared" ca="1" si="137"/>
        <v/>
      </c>
      <c r="L149" s="40" t="str">
        <f t="shared" ca="1" si="138"/>
        <v/>
      </c>
      <c r="V149" s="15"/>
      <c r="W149" s="15"/>
    </row>
    <row r="150" spans="1:23" s="16" customFormat="1" x14ac:dyDescent="0.25">
      <c r="A150" s="26">
        <v>44095</v>
      </c>
      <c r="B150" s="43"/>
      <c r="C150" s="44"/>
      <c r="D150" s="29"/>
      <c r="E150" s="29"/>
      <c r="F150" s="36"/>
      <c r="G150" s="31" t="str">
        <f t="shared" si="135"/>
        <v/>
      </c>
      <c r="H150" s="33" t="str">
        <f t="shared" ref="H150:J150" ca="1" si="147">IF($A150&gt;$A$3,"",IF(COUNT(C143:C150)&gt;0,AVERAGE(C143:C150),""))</f>
        <v/>
      </c>
      <c r="I150" s="33" t="str">
        <f t="shared" ca="1" si="147"/>
        <v/>
      </c>
      <c r="J150" s="33" t="str">
        <f t="shared" ca="1" si="147"/>
        <v/>
      </c>
      <c r="K150" s="39" t="str">
        <f t="shared" ca="1" si="137"/>
        <v/>
      </c>
      <c r="L150" s="40" t="str">
        <f t="shared" ca="1" si="138"/>
        <v/>
      </c>
      <c r="V150" s="15"/>
      <c r="W150" s="15"/>
    </row>
    <row r="151" spans="1:23" s="16" customFormat="1" x14ac:dyDescent="0.25">
      <c r="A151" s="26">
        <v>44096</v>
      </c>
      <c r="B151" s="43"/>
      <c r="C151" s="44"/>
      <c r="D151" s="29"/>
      <c r="E151" s="29"/>
      <c r="F151" s="36"/>
      <c r="G151" s="31" t="str">
        <f t="shared" si="135"/>
        <v/>
      </c>
      <c r="H151" s="33" t="str">
        <f t="shared" ref="H151:J151" ca="1" si="148">IF($A151&gt;$A$3,"",IF(COUNT(C144:C151)&gt;0,AVERAGE(C144:C151),""))</f>
        <v/>
      </c>
      <c r="I151" s="33" t="str">
        <f t="shared" ca="1" si="148"/>
        <v/>
      </c>
      <c r="J151" s="33" t="str">
        <f t="shared" ca="1" si="148"/>
        <v/>
      </c>
      <c r="K151" s="39" t="str">
        <f t="shared" ca="1" si="137"/>
        <v/>
      </c>
      <c r="L151" s="40" t="str">
        <f t="shared" ca="1" si="138"/>
        <v/>
      </c>
      <c r="V151" s="15"/>
      <c r="W151" s="15"/>
    </row>
    <row r="152" spans="1:23" s="16" customFormat="1" x14ac:dyDescent="0.25">
      <c r="A152" s="26">
        <v>44097</v>
      </c>
      <c r="B152" s="43"/>
      <c r="C152" s="44"/>
      <c r="D152" s="29"/>
      <c r="E152" s="29"/>
      <c r="F152" s="36"/>
      <c r="G152" s="31" t="str">
        <f t="shared" si="135"/>
        <v/>
      </c>
      <c r="H152" s="33" t="str">
        <f t="shared" ref="H152:J152" ca="1" si="149">IF($A152&gt;$A$3,"",IF(COUNT(C145:C152)&gt;0,AVERAGE(C145:C152),""))</f>
        <v/>
      </c>
      <c r="I152" s="33" t="str">
        <f t="shared" ca="1" si="149"/>
        <v/>
      </c>
      <c r="J152" s="33" t="str">
        <f t="shared" ca="1" si="149"/>
        <v/>
      </c>
      <c r="K152" s="39" t="str">
        <f t="shared" ca="1" si="137"/>
        <v/>
      </c>
      <c r="L152" s="40" t="str">
        <f t="shared" ca="1" si="138"/>
        <v/>
      </c>
      <c r="V152" s="15"/>
      <c r="W152" s="15"/>
    </row>
    <row r="153" spans="1:23" s="16" customFormat="1" x14ac:dyDescent="0.25">
      <c r="A153" s="26">
        <v>44098</v>
      </c>
      <c r="B153" s="43"/>
      <c r="C153" s="44"/>
      <c r="D153" s="29"/>
      <c r="E153" s="29"/>
      <c r="F153" s="36"/>
      <c r="G153" s="31" t="str">
        <f t="shared" si="135"/>
        <v/>
      </c>
      <c r="H153" s="33" t="str">
        <f t="shared" ref="H153:J153" ca="1" si="150">IF($A153&gt;$A$3,"",IF(COUNT(C146:C153)&gt;0,AVERAGE(C146:C153),""))</f>
        <v/>
      </c>
      <c r="I153" s="33" t="str">
        <f t="shared" ca="1" si="150"/>
        <v/>
      </c>
      <c r="J153" s="33" t="str">
        <f t="shared" ca="1" si="150"/>
        <v/>
      </c>
      <c r="K153" s="39" t="str">
        <f t="shared" ca="1" si="137"/>
        <v/>
      </c>
      <c r="L153" s="40" t="str">
        <f t="shared" ca="1" si="138"/>
        <v/>
      </c>
      <c r="V153" s="15"/>
      <c r="W153" s="15"/>
    </row>
    <row r="154" spans="1:23" s="16" customFormat="1" x14ac:dyDescent="0.25">
      <c r="A154" s="26">
        <v>44099</v>
      </c>
      <c r="B154" s="43"/>
      <c r="C154" s="44"/>
      <c r="D154" s="29"/>
      <c r="E154" s="29"/>
      <c r="F154" s="36"/>
      <c r="G154" s="31" t="str">
        <f t="shared" si="135"/>
        <v/>
      </c>
      <c r="H154" s="33" t="str">
        <f t="shared" ref="H154:J154" ca="1" si="151">IF($A154&gt;$A$3,"",IF(COUNT(C147:C154)&gt;0,AVERAGE(C147:C154),""))</f>
        <v/>
      </c>
      <c r="I154" s="33" t="str">
        <f t="shared" ca="1" si="151"/>
        <v/>
      </c>
      <c r="J154" s="33" t="str">
        <f t="shared" ca="1" si="151"/>
        <v/>
      </c>
      <c r="K154" s="39" t="str">
        <f t="shared" ca="1" si="137"/>
        <v/>
      </c>
      <c r="L154" s="40" t="str">
        <f t="shared" ca="1" si="138"/>
        <v/>
      </c>
      <c r="V154" s="15"/>
      <c r="W154" s="15"/>
    </row>
    <row r="155" spans="1:23" s="16" customFormat="1" x14ac:dyDescent="0.25">
      <c r="A155" s="26">
        <v>44100</v>
      </c>
      <c r="B155" s="43"/>
      <c r="C155" s="44"/>
      <c r="D155" s="29"/>
      <c r="E155" s="29"/>
      <c r="F155" s="36"/>
      <c r="G155" s="31" t="str">
        <f t="shared" si="135"/>
        <v/>
      </c>
      <c r="H155" s="33" t="str">
        <f t="shared" ref="H155:J155" ca="1" si="152">IF($A155&gt;$A$3,"",IF(COUNT(C148:C155)&gt;0,AVERAGE(C148:C155),""))</f>
        <v/>
      </c>
      <c r="I155" s="33" t="str">
        <f t="shared" ca="1" si="152"/>
        <v/>
      </c>
      <c r="J155" s="33" t="str">
        <f t="shared" ca="1" si="152"/>
        <v/>
      </c>
      <c r="K155" s="39" t="str">
        <f t="shared" ca="1" si="137"/>
        <v/>
      </c>
      <c r="L155" s="40" t="str">
        <f t="shared" ca="1" si="138"/>
        <v/>
      </c>
      <c r="V155" s="15"/>
      <c r="W155" s="15"/>
    </row>
    <row r="156" spans="1:23" s="16" customFormat="1" x14ac:dyDescent="0.25">
      <c r="A156" s="26">
        <v>44101</v>
      </c>
      <c r="B156" s="43"/>
      <c r="C156" s="44"/>
      <c r="D156" s="29"/>
      <c r="E156" s="29"/>
      <c r="F156" s="36"/>
      <c r="G156" s="31" t="str">
        <f t="shared" si="135"/>
        <v/>
      </c>
      <c r="H156" s="33" t="str">
        <f t="shared" ref="H156:J156" ca="1" si="153">IF($A156&gt;$A$3,"",IF(COUNT(C149:C156)&gt;0,AVERAGE(C149:C156),""))</f>
        <v/>
      </c>
      <c r="I156" s="33" t="str">
        <f t="shared" ca="1" si="153"/>
        <v/>
      </c>
      <c r="J156" s="33" t="str">
        <f t="shared" ca="1" si="153"/>
        <v/>
      </c>
      <c r="K156" s="39" t="str">
        <f t="shared" ca="1" si="137"/>
        <v/>
      </c>
      <c r="L156" s="40" t="str">
        <f t="shared" ca="1" si="138"/>
        <v/>
      </c>
      <c r="V156" s="15"/>
      <c r="W156" s="15"/>
    </row>
    <row r="157" spans="1:23" s="16" customFormat="1" x14ac:dyDescent="0.25">
      <c r="A157" s="26">
        <v>44102</v>
      </c>
      <c r="B157" s="43"/>
      <c r="C157" s="44"/>
      <c r="D157" s="29"/>
      <c r="E157" s="29"/>
      <c r="F157" s="36"/>
      <c r="G157" s="31" t="str">
        <f t="shared" si="135"/>
        <v/>
      </c>
      <c r="H157" s="33" t="str">
        <f t="shared" ref="H157:J157" ca="1" si="154">IF($A157&gt;$A$3,"",IF(COUNT(C150:C157)&gt;0,AVERAGE(C150:C157),""))</f>
        <v/>
      </c>
      <c r="I157" s="33" t="str">
        <f t="shared" ca="1" si="154"/>
        <v/>
      </c>
      <c r="J157" s="33" t="str">
        <f t="shared" ca="1" si="154"/>
        <v/>
      </c>
      <c r="K157" s="39" t="str">
        <f t="shared" ca="1" si="137"/>
        <v/>
      </c>
      <c r="L157" s="40" t="str">
        <f t="shared" ca="1" si="138"/>
        <v/>
      </c>
      <c r="V157" s="15"/>
      <c r="W157" s="15"/>
    </row>
    <row r="158" spans="1:23" s="16" customFormat="1" x14ac:dyDescent="0.25">
      <c r="A158" s="26">
        <v>44103</v>
      </c>
      <c r="B158" s="43"/>
      <c r="C158" s="44"/>
      <c r="D158" s="29"/>
      <c r="E158" s="29"/>
      <c r="F158" s="36"/>
      <c r="G158" s="31" t="str">
        <f t="shared" si="135"/>
        <v/>
      </c>
      <c r="H158" s="33" t="str">
        <f t="shared" ref="H158:J158" ca="1" si="155">IF($A158&gt;$A$3,"",IF(COUNT(C151:C158)&gt;0,AVERAGE(C151:C158),""))</f>
        <v/>
      </c>
      <c r="I158" s="33" t="str">
        <f t="shared" ca="1" si="155"/>
        <v/>
      </c>
      <c r="J158" s="33" t="str">
        <f t="shared" ca="1" si="155"/>
        <v/>
      </c>
      <c r="K158" s="39" t="str">
        <f t="shared" ca="1" si="137"/>
        <v/>
      </c>
      <c r="L158" s="40" t="str">
        <f t="shared" ca="1" si="138"/>
        <v/>
      </c>
      <c r="V158" s="15"/>
      <c r="W158" s="15"/>
    </row>
    <row r="159" spans="1:23" s="16" customFormat="1" x14ac:dyDescent="0.25">
      <c r="A159" s="26">
        <v>44104</v>
      </c>
      <c r="B159" s="43"/>
      <c r="C159" s="44"/>
      <c r="D159" s="29"/>
      <c r="E159" s="29"/>
      <c r="F159" s="36"/>
      <c r="G159" s="31" t="str">
        <f t="shared" si="135"/>
        <v/>
      </c>
      <c r="H159" s="33" t="str">
        <f t="shared" ref="H159:J159" ca="1" si="156">IF($A159&gt;$A$3,"",IF(COUNT(C152:C159)&gt;0,AVERAGE(C152:C159),""))</f>
        <v/>
      </c>
      <c r="I159" s="33" t="str">
        <f t="shared" ca="1" si="156"/>
        <v/>
      </c>
      <c r="J159" s="33" t="str">
        <f t="shared" ca="1" si="156"/>
        <v/>
      </c>
      <c r="K159" s="39" t="str">
        <f t="shared" ca="1" si="137"/>
        <v/>
      </c>
      <c r="L159" s="40" t="str">
        <f t="shared" ca="1" si="138"/>
        <v/>
      </c>
      <c r="V159" s="15"/>
      <c r="W159" s="15"/>
    </row>
    <row r="160" spans="1:23" s="16" customFormat="1" x14ac:dyDescent="0.25">
      <c r="A160" s="26">
        <v>44105</v>
      </c>
      <c r="B160" s="43"/>
      <c r="C160" s="44"/>
      <c r="D160" s="29"/>
      <c r="E160" s="29"/>
      <c r="F160" s="36"/>
      <c r="G160" s="31" t="str">
        <f t="shared" si="135"/>
        <v/>
      </c>
      <c r="H160" s="33" t="str">
        <f t="shared" ref="H160:J160" ca="1" si="157">IF($A160&gt;$A$3,"",IF(COUNT(C153:C160)&gt;0,AVERAGE(C153:C160),""))</f>
        <v/>
      </c>
      <c r="I160" s="33" t="str">
        <f t="shared" ca="1" si="157"/>
        <v/>
      </c>
      <c r="J160" s="33" t="str">
        <f t="shared" ca="1" si="157"/>
        <v/>
      </c>
      <c r="K160" s="39" t="str">
        <f t="shared" ca="1" si="137"/>
        <v/>
      </c>
      <c r="L160" s="40" t="str">
        <f t="shared" ca="1" si="138"/>
        <v/>
      </c>
      <c r="V160" s="15"/>
      <c r="W160" s="15"/>
    </row>
    <row r="161" spans="1:23" s="16" customFormat="1" x14ac:dyDescent="0.25">
      <c r="A161" s="26">
        <v>44106</v>
      </c>
      <c r="B161" s="43"/>
      <c r="C161" s="44"/>
      <c r="D161" s="29"/>
      <c r="E161" s="29"/>
      <c r="F161" s="36"/>
      <c r="G161" s="31" t="str">
        <f t="shared" si="135"/>
        <v/>
      </c>
      <c r="H161" s="33" t="str">
        <f t="shared" ref="H161:J161" ca="1" si="158">IF($A161&gt;$A$3,"",IF(COUNT(C154:C161)&gt;0,AVERAGE(C154:C161),""))</f>
        <v/>
      </c>
      <c r="I161" s="33" t="str">
        <f t="shared" ca="1" si="158"/>
        <v/>
      </c>
      <c r="J161" s="33" t="str">
        <f t="shared" ca="1" si="158"/>
        <v/>
      </c>
      <c r="K161" s="39" t="str">
        <f t="shared" ca="1" si="137"/>
        <v/>
      </c>
      <c r="L161" s="40" t="str">
        <f t="shared" ca="1" si="138"/>
        <v/>
      </c>
      <c r="V161" s="15"/>
      <c r="W161" s="15"/>
    </row>
    <row r="162" spans="1:23" s="16" customFormat="1" x14ac:dyDescent="0.25">
      <c r="A162" s="26">
        <v>44107</v>
      </c>
      <c r="B162" s="43"/>
      <c r="C162" s="44"/>
      <c r="D162" s="29"/>
      <c r="E162" s="29"/>
      <c r="F162" s="36"/>
      <c r="G162" s="31" t="str">
        <f t="shared" si="135"/>
        <v/>
      </c>
      <c r="H162" s="33" t="str">
        <f t="shared" ref="H162:J162" ca="1" si="159">IF($A162&gt;$A$3,"",IF(COUNT(C155:C162)&gt;0,AVERAGE(C155:C162),""))</f>
        <v/>
      </c>
      <c r="I162" s="33" t="str">
        <f t="shared" ca="1" si="159"/>
        <v/>
      </c>
      <c r="J162" s="33" t="str">
        <f t="shared" ca="1" si="159"/>
        <v/>
      </c>
      <c r="K162" s="39" t="str">
        <f t="shared" ca="1" si="137"/>
        <v/>
      </c>
      <c r="L162" s="40" t="str">
        <f t="shared" ca="1" si="138"/>
        <v/>
      </c>
      <c r="V162" s="15"/>
      <c r="W162" s="15"/>
    </row>
    <row r="163" spans="1:23" s="16" customFormat="1" x14ac:dyDescent="0.25">
      <c r="A163" s="26">
        <v>44108</v>
      </c>
      <c r="B163" s="43"/>
      <c r="C163" s="44"/>
      <c r="D163" s="29"/>
      <c r="E163" s="29"/>
      <c r="F163" s="36"/>
      <c r="G163" s="31" t="str">
        <f t="shared" si="135"/>
        <v/>
      </c>
      <c r="H163" s="33" t="str">
        <f t="shared" ref="H163:J163" ca="1" si="160">IF($A163&gt;$A$3,"",IF(COUNT(C156:C163)&gt;0,AVERAGE(C156:C163),""))</f>
        <v/>
      </c>
      <c r="I163" s="33" t="str">
        <f t="shared" ca="1" si="160"/>
        <v/>
      </c>
      <c r="J163" s="33" t="str">
        <f t="shared" ca="1" si="160"/>
        <v/>
      </c>
      <c r="K163" s="39" t="str">
        <f t="shared" ca="1" si="137"/>
        <v/>
      </c>
      <c r="L163" s="40" t="str">
        <f t="shared" ca="1" si="138"/>
        <v/>
      </c>
      <c r="V163" s="15"/>
      <c r="W163" s="15"/>
    </row>
    <row r="164" spans="1:23" s="16" customFormat="1" x14ac:dyDescent="0.25">
      <c r="A164" s="26">
        <v>44109</v>
      </c>
      <c r="B164" s="43"/>
      <c r="C164" s="44"/>
      <c r="D164" s="29"/>
      <c r="E164" s="29"/>
      <c r="F164" s="36"/>
      <c r="G164" s="31" t="str">
        <f t="shared" si="135"/>
        <v/>
      </c>
      <c r="H164" s="33" t="str">
        <f t="shared" ref="H164:J164" ca="1" si="161">IF($A164&gt;$A$3,"",IF(COUNT(C157:C164)&gt;0,AVERAGE(C157:C164),""))</f>
        <v/>
      </c>
      <c r="I164" s="33" t="str">
        <f t="shared" ca="1" si="161"/>
        <v/>
      </c>
      <c r="J164" s="33" t="str">
        <f t="shared" ca="1" si="161"/>
        <v/>
      </c>
      <c r="K164" s="39" t="str">
        <f t="shared" ca="1" si="137"/>
        <v/>
      </c>
      <c r="L164" s="40" t="str">
        <f t="shared" ca="1" si="138"/>
        <v/>
      </c>
      <c r="V164" s="15"/>
      <c r="W164" s="15"/>
    </row>
    <row r="165" spans="1:23" s="16" customFormat="1" x14ac:dyDescent="0.25">
      <c r="A165" s="26">
        <v>44110</v>
      </c>
      <c r="B165" s="43"/>
      <c r="C165" s="44"/>
      <c r="D165" s="29"/>
      <c r="E165" s="29"/>
      <c r="F165" s="36"/>
      <c r="G165" s="31" t="str">
        <f t="shared" si="135"/>
        <v/>
      </c>
      <c r="H165" s="33" t="str">
        <f t="shared" ref="H165:J165" ca="1" si="162">IF($A165&gt;$A$3,"",IF(COUNT(C158:C165)&gt;0,AVERAGE(C158:C165),""))</f>
        <v/>
      </c>
      <c r="I165" s="33" t="str">
        <f t="shared" ca="1" si="162"/>
        <v/>
      </c>
      <c r="J165" s="33" t="str">
        <f t="shared" ca="1" si="162"/>
        <v/>
      </c>
      <c r="K165" s="39" t="str">
        <f t="shared" ca="1" si="137"/>
        <v/>
      </c>
      <c r="L165" s="40" t="str">
        <f t="shared" ca="1" si="138"/>
        <v/>
      </c>
      <c r="V165" s="15"/>
      <c r="W165" s="15"/>
    </row>
    <row r="166" spans="1:23" s="16" customFormat="1" x14ac:dyDescent="0.25">
      <c r="A166" s="26">
        <v>44111</v>
      </c>
      <c r="B166" s="43"/>
      <c r="C166" s="44"/>
      <c r="D166" s="29"/>
      <c r="E166" s="29"/>
      <c r="F166" s="36"/>
      <c r="G166" s="31" t="str">
        <f t="shared" si="135"/>
        <v/>
      </c>
      <c r="H166" s="33" t="str">
        <f t="shared" ref="H166:J166" ca="1" si="163">IF($A166&gt;$A$3,"",IF(COUNT(C159:C166)&gt;0,AVERAGE(C159:C166),""))</f>
        <v/>
      </c>
      <c r="I166" s="33" t="str">
        <f t="shared" ca="1" si="163"/>
        <v/>
      </c>
      <c r="J166" s="33" t="str">
        <f t="shared" ca="1" si="163"/>
        <v/>
      </c>
      <c r="K166" s="39" t="str">
        <f t="shared" ca="1" si="137"/>
        <v/>
      </c>
      <c r="L166" s="40" t="str">
        <f t="shared" ca="1" si="138"/>
        <v/>
      </c>
      <c r="V166" s="15"/>
      <c r="W166" s="15"/>
    </row>
    <row r="167" spans="1:23" s="16" customFormat="1" x14ac:dyDescent="0.25">
      <c r="A167" s="26">
        <v>44112</v>
      </c>
      <c r="B167" s="43"/>
      <c r="C167" s="44"/>
      <c r="D167" s="29"/>
      <c r="E167" s="29"/>
      <c r="F167" s="36"/>
      <c r="G167" s="31" t="str">
        <f t="shared" si="135"/>
        <v/>
      </c>
      <c r="H167" s="33" t="str">
        <f t="shared" ref="H167:J167" ca="1" si="164">IF($A167&gt;$A$3,"",IF(COUNT(C160:C167)&gt;0,AVERAGE(C160:C167),""))</f>
        <v/>
      </c>
      <c r="I167" s="33" t="str">
        <f t="shared" ca="1" si="164"/>
        <v/>
      </c>
      <c r="J167" s="33" t="str">
        <f t="shared" ca="1" si="164"/>
        <v/>
      </c>
      <c r="K167" s="39" t="str">
        <f t="shared" ca="1" si="137"/>
        <v/>
      </c>
      <c r="L167" s="40" t="str">
        <f t="shared" ca="1" si="138"/>
        <v/>
      </c>
      <c r="V167" s="15"/>
      <c r="W167" s="15"/>
    </row>
    <row r="168" spans="1:23" s="16" customFormat="1" x14ac:dyDescent="0.25">
      <c r="A168" s="26">
        <v>44113</v>
      </c>
      <c r="B168" s="43"/>
      <c r="C168" s="44"/>
      <c r="D168" s="29"/>
      <c r="E168" s="29"/>
      <c r="F168" s="36"/>
      <c r="G168" s="31" t="str">
        <f t="shared" si="135"/>
        <v/>
      </c>
      <c r="H168" s="33" t="str">
        <f t="shared" ref="H168:J168" ca="1" si="165">IF($A168&gt;$A$3,"",IF(COUNT(C161:C168)&gt;0,AVERAGE(C161:C168),""))</f>
        <v/>
      </c>
      <c r="I168" s="33" t="str">
        <f t="shared" ca="1" si="165"/>
        <v/>
      </c>
      <c r="J168" s="33" t="str">
        <f t="shared" ca="1" si="165"/>
        <v/>
      </c>
      <c r="K168" s="39" t="str">
        <f t="shared" ca="1" si="137"/>
        <v/>
      </c>
      <c r="L168" s="40" t="str">
        <f t="shared" ca="1" si="138"/>
        <v/>
      </c>
      <c r="V168" s="15"/>
      <c r="W168" s="15"/>
    </row>
    <row r="169" spans="1:23" s="16" customFormat="1" x14ac:dyDescent="0.25">
      <c r="A169" s="26">
        <v>44114</v>
      </c>
      <c r="B169" s="43"/>
      <c r="C169" s="44"/>
      <c r="D169" s="29"/>
      <c r="E169" s="29"/>
      <c r="F169" s="36"/>
      <c r="G169" s="31" t="str">
        <f t="shared" si="135"/>
        <v/>
      </c>
      <c r="H169" s="33" t="str">
        <f t="shared" ref="H169:J169" ca="1" si="166">IF($A169&gt;$A$3,"",IF(COUNT(C162:C169)&gt;0,AVERAGE(C162:C169),""))</f>
        <v/>
      </c>
      <c r="I169" s="33" t="str">
        <f t="shared" ca="1" si="166"/>
        <v/>
      </c>
      <c r="J169" s="33" t="str">
        <f t="shared" ca="1" si="166"/>
        <v/>
      </c>
      <c r="K169" s="39" t="str">
        <f t="shared" ca="1" si="137"/>
        <v/>
      </c>
      <c r="L169" s="40" t="str">
        <f t="shared" ca="1" si="138"/>
        <v/>
      </c>
      <c r="V169" s="15"/>
      <c r="W169" s="15"/>
    </row>
    <row r="170" spans="1:23" s="16" customFormat="1" x14ac:dyDescent="0.25">
      <c r="A170" s="26">
        <v>44115</v>
      </c>
      <c r="B170" s="43"/>
      <c r="C170" s="44"/>
      <c r="D170" s="29"/>
      <c r="E170" s="29"/>
      <c r="F170" s="36"/>
      <c r="G170" s="31" t="str">
        <f t="shared" si="135"/>
        <v/>
      </c>
      <c r="H170" s="33" t="str">
        <f t="shared" ref="H170:J170" ca="1" si="167">IF($A170&gt;$A$3,"",IF(COUNT(C163:C170)&gt;0,AVERAGE(C163:C170),""))</f>
        <v/>
      </c>
      <c r="I170" s="33" t="str">
        <f t="shared" ca="1" si="167"/>
        <v/>
      </c>
      <c r="J170" s="33" t="str">
        <f t="shared" ca="1" si="167"/>
        <v/>
      </c>
      <c r="K170" s="39" t="str">
        <f t="shared" ca="1" si="137"/>
        <v/>
      </c>
      <c r="L170" s="40" t="str">
        <f t="shared" ca="1" si="138"/>
        <v/>
      </c>
      <c r="V170" s="15"/>
      <c r="W170" s="15"/>
    </row>
    <row r="171" spans="1:23" s="16" customFormat="1" x14ac:dyDescent="0.25">
      <c r="A171" s="26">
        <v>44116</v>
      </c>
      <c r="B171" s="43"/>
      <c r="C171" s="44"/>
      <c r="D171" s="29"/>
      <c r="E171" s="29"/>
      <c r="F171" s="36"/>
      <c r="G171" s="31" t="str">
        <f t="shared" si="135"/>
        <v/>
      </c>
      <c r="H171" s="33" t="str">
        <f t="shared" ref="H171:J171" ca="1" si="168">IF($A171&gt;$A$3,"",IF(COUNT(C164:C171)&gt;0,AVERAGE(C164:C171),""))</f>
        <v/>
      </c>
      <c r="I171" s="33" t="str">
        <f t="shared" ca="1" si="168"/>
        <v/>
      </c>
      <c r="J171" s="33" t="str">
        <f t="shared" ca="1" si="168"/>
        <v/>
      </c>
      <c r="K171" s="39" t="str">
        <f t="shared" ca="1" si="137"/>
        <v/>
      </c>
      <c r="L171" s="40" t="str">
        <f t="shared" ca="1" si="138"/>
        <v/>
      </c>
      <c r="V171" s="15"/>
      <c r="W171" s="15"/>
    </row>
    <row r="172" spans="1:23" s="16" customFormat="1" x14ac:dyDescent="0.25">
      <c r="A172" s="26">
        <v>44117</v>
      </c>
      <c r="B172" s="43"/>
      <c r="C172" s="44"/>
      <c r="D172" s="29"/>
      <c r="E172" s="29"/>
      <c r="F172" s="36"/>
      <c r="G172" s="31" t="str">
        <f t="shared" si="135"/>
        <v/>
      </c>
      <c r="H172" s="33" t="str">
        <f t="shared" ref="H172:J172" ca="1" si="169">IF($A172&gt;$A$3,"",IF(COUNT(C165:C172)&gt;0,AVERAGE(C165:C172),""))</f>
        <v/>
      </c>
      <c r="I172" s="33" t="str">
        <f t="shared" ca="1" si="169"/>
        <v/>
      </c>
      <c r="J172" s="33" t="str">
        <f t="shared" ca="1" si="169"/>
        <v/>
      </c>
      <c r="K172" s="39" t="str">
        <f t="shared" ca="1" si="137"/>
        <v/>
      </c>
      <c r="L172" s="40" t="str">
        <f t="shared" ca="1" si="138"/>
        <v/>
      </c>
      <c r="V172" s="15"/>
      <c r="W172" s="15"/>
    </row>
    <row r="173" spans="1:23" s="16" customFormat="1" x14ac:dyDescent="0.25">
      <c r="A173" s="26">
        <v>44118</v>
      </c>
      <c r="B173" s="43"/>
      <c r="C173" s="44"/>
      <c r="D173" s="29"/>
      <c r="E173" s="29"/>
      <c r="F173" s="36"/>
      <c r="G173" s="31" t="str">
        <f t="shared" si="135"/>
        <v/>
      </c>
      <c r="H173" s="33" t="str">
        <f t="shared" ref="H173:J173" ca="1" si="170">IF($A173&gt;$A$3,"",IF(COUNT(C166:C173)&gt;0,AVERAGE(C166:C173),""))</f>
        <v/>
      </c>
      <c r="I173" s="33" t="str">
        <f t="shared" ca="1" si="170"/>
        <v/>
      </c>
      <c r="J173" s="33" t="str">
        <f t="shared" ca="1" si="170"/>
        <v/>
      </c>
      <c r="K173" s="39" t="str">
        <f t="shared" ca="1" si="137"/>
        <v/>
      </c>
      <c r="L173" s="40" t="str">
        <f t="shared" ca="1" si="138"/>
        <v/>
      </c>
      <c r="V173" s="15"/>
      <c r="W173" s="15"/>
    </row>
    <row r="174" spans="1:23" s="16" customFormat="1" x14ac:dyDescent="0.25">
      <c r="A174" s="26">
        <v>44119</v>
      </c>
      <c r="B174" s="43"/>
      <c r="C174" s="44"/>
      <c r="D174" s="29"/>
      <c r="E174" s="29"/>
      <c r="F174" s="36"/>
      <c r="G174" s="31" t="str">
        <f t="shared" si="135"/>
        <v/>
      </c>
      <c r="H174" s="33" t="str">
        <f t="shared" ref="H174:J174" ca="1" si="171">IF($A174&gt;$A$3,"",IF(COUNT(C167:C174)&gt;0,AVERAGE(C167:C174),""))</f>
        <v/>
      </c>
      <c r="I174" s="33" t="str">
        <f t="shared" ca="1" si="171"/>
        <v/>
      </c>
      <c r="J174" s="33" t="str">
        <f t="shared" ca="1" si="171"/>
        <v/>
      </c>
      <c r="K174" s="39" t="str">
        <f t="shared" ca="1" si="137"/>
        <v/>
      </c>
      <c r="L174" s="40" t="str">
        <f t="shared" ca="1" si="138"/>
        <v/>
      </c>
      <c r="V174" s="15"/>
      <c r="W174" s="15"/>
    </row>
    <row r="175" spans="1:23" s="16" customFormat="1" x14ac:dyDescent="0.25">
      <c r="A175" s="26">
        <v>44120</v>
      </c>
      <c r="B175" s="43"/>
      <c r="C175" s="44"/>
      <c r="D175" s="29"/>
      <c r="E175" s="29"/>
      <c r="F175" s="36"/>
      <c r="G175" s="31" t="str">
        <f t="shared" si="135"/>
        <v/>
      </c>
      <c r="H175" s="33" t="str">
        <f t="shared" ref="H175:J175" ca="1" si="172">IF($A175&gt;$A$3,"",IF(COUNT(C168:C175)&gt;0,AVERAGE(C168:C175),""))</f>
        <v/>
      </c>
      <c r="I175" s="33" t="str">
        <f t="shared" ca="1" si="172"/>
        <v/>
      </c>
      <c r="J175" s="33" t="str">
        <f t="shared" ca="1" si="172"/>
        <v/>
      </c>
      <c r="K175" s="39" t="str">
        <f t="shared" ca="1" si="137"/>
        <v/>
      </c>
      <c r="L175" s="40" t="str">
        <f t="shared" ca="1" si="138"/>
        <v/>
      </c>
      <c r="V175" s="15"/>
      <c r="W175" s="15"/>
    </row>
    <row r="176" spans="1:23" s="16" customFormat="1" x14ac:dyDescent="0.25">
      <c r="A176" s="26">
        <v>44121</v>
      </c>
      <c r="B176" s="43"/>
      <c r="C176" s="44"/>
      <c r="D176" s="29"/>
      <c r="E176" s="29"/>
      <c r="F176" s="36"/>
      <c r="G176" s="31" t="str">
        <f t="shared" si="135"/>
        <v/>
      </c>
      <c r="H176" s="33" t="str">
        <f t="shared" ref="H176:J176" ca="1" si="173">IF($A176&gt;$A$3,"",IF(COUNT(C169:C176)&gt;0,AVERAGE(C169:C176),""))</f>
        <v/>
      </c>
      <c r="I176" s="33" t="str">
        <f t="shared" ca="1" si="173"/>
        <v/>
      </c>
      <c r="J176" s="33" t="str">
        <f t="shared" ca="1" si="173"/>
        <v/>
      </c>
      <c r="K176" s="39" t="str">
        <f t="shared" ca="1" si="137"/>
        <v/>
      </c>
      <c r="L176" s="40" t="str">
        <f t="shared" ca="1" si="138"/>
        <v/>
      </c>
      <c r="V176" s="15"/>
      <c r="W176" s="15"/>
    </row>
    <row r="177" spans="1:23" s="16" customFormat="1" x14ac:dyDescent="0.25">
      <c r="A177" s="26">
        <v>44122</v>
      </c>
      <c r="B177" s="43"/>
      <c r="C177" s="44"/>
      <c r="D177" s="29"/>
      <c r="E177" s="29"/>
      <c r="F177" s="36"/>
      <c r="G177" s="31" t="str">
        <f t="shared" si="135"/>
        <v/>
      </c>
      <c r="H177" s="33" t="str">
        <f t="shared" ref="H177:J177" ca="1" si="174">IF($A177&gt;$A$3,"",IF(COUNT(C170:C177)&gt;0,AVERAGE(C170:C177),""))</f>
        <v/>
      </c>
      <c r="I177" s="33" t="str">
        <f t="shared" ca="1" si="174"/>
        <v/>
      </c>
      <c r="J177" s="33" t="str">
        <f t="shared" ca="1" si="174"/>
        <v/>
      </c>
      <c r="K177" s="39" t="str">
        <f t="shared" ca="1" si="137"/>
        <v/>
      </c>
      <c r="L177" s="40" t="str">
        <f t="shared" ca="1" si="138"/>
        <v/>
      </c>
      <c r="V177" s="15"/>
      <c r="W177" s="15"/>
    </row>
    <row r="178" spans="1:23" s="16" customFormat="1" x14ac:dyDescent="0.25">
      <c r="A178" s="26">
        <v>44123</v>
      </c>
      <c r="B178" s="43"/>
      <c r="C178" s="44"/>
      <c r="D178" s="29"/>
      <c r="E178" s="29"/>
      <c r="F178" s="36"/>
      <c r="G178" s="31" t="str">
        <f t="shared" si="135"/>
        <v/>
      </c>
      <c r="H178" s="33" t="str">
        <f t="shared" ref="H178:J178" ca="1" si="175">IF($A178&gt;$A$3,"",IF(COUNT(C171:C178)&gt;0,AVERAGE(C171:C178),""))</f>
        <v/>
      </c>
      <c r="I178" s="33" t="str">
        <f t="shared" ca="1" si="175"/>
        <v/>
      </c>
      <c r="J178" s="33" t="str">
        <f t="shared" ca="1" si="175"/>
        <v/>
      </c>
      <c r="K178" s="39" t="str">
        <f t="shared" ca="1" si="137"/>
        <v/>
      </c>
      <c r="L178" s="40" t="str">
        <f t="shared" ca="1" si="138"/>
        <v/>
      </c>
      <c r="V178" s="15"/>
      <c r="W178" s="15"/>
    </row>
    <row r="179" spans="1:23" s="16" customFormat="1" x14ac:dyDescent="0.25">
      <c r="A179" s="26">
        <v>44124</v>
      </c>
      <c r="B179" s="43"/>
      <c r="C179" s="44"/>
      <c r="D179" s="29"/>
      <c r="E179" s="29"/>
      <c r="F179" s="36"/>
      <c r="G179" s="31" t="str">
        <f t="shared" si="135"/>
        <v/>
      </c>
      <c r="H179" s="33" t="str">
        <f t="shared" ref="H179:J179" ca="1" si="176">IF($A179&gt;$A$3,"",IF(COUNT(C172:C179)&gt;0,AVERAGE(C172:C179),""))</f>
        <v/>
      </c>
      <c r="I179" s="33" t="str">
        <f t="shared" ca="1" si="176"/>
        <v/>
      </c>
      <c r="J179" s="33" t="str">
        <f t="shared" ca="1" si="176"/>
        <v/>
      </c>
      <c r="K179" s="39" t="str">
        <f t="shared" ca="1" si="137"/>
        <v/>
      </c>
      <c r="L179" s="40" t="str">
        <f t="shared" ca="1" si="138"/>
        <v/>
      </c>
      <c r="V179" s="15"/>
      <c r="W179" s="15"/>
    </row>
    <row r="180" spans="1:23" s="16" customFormat="1" x14ac:dyDescent="0.25">
      <c r="A180" s="26">
        <v>44125</v>
      </c>
      <c r="B180" s="43"/>
      <c r="C180" s="44"/>
      <c r="D180" s="29"/>
      <c r="E180" s="29"/>
      <c r="F180" s="36"/>
      <c r="G180" s="31" t="str">
        <f t="shared" si="135"/>
        <v/>
      </c>
      <c r="H180" s="33" t="str">
        <f t="shared" ref="H180:J180" ca="1" si="177">IF($A180&gt;$A$3,"",IF(COUNT(C173:C180)&gt;0,AVERAGE(C173:C180),""))</f>
        <v/>
      </c>
      <c r="I180" s="33" t="str">
        <f t="shared" ca="1" si="177"/>
        <v/>
      </c>
      <c r="J180" s="33" t="str">
        <f t="shared" ca="1" si="177"/>
        <v/>
      </c>
      <c r="K180" s="39" t="str">
        <f t="shared" ca="1" si="137"/>
        <v/>
      </c>
      <c r="L180" s="40" t="str">
        <f t="shared" ca="1" si="138"/>
        <v/>
      </c>
      <c r="V180" s="15"/>
      <c r="W180" s="15"/>
    </row>
    <row r="181" spans="1:23" s="16" customFormat="1" x14ac:dyDescent="0.25">
      <c r="A181" s="26">
        <v>44126</v>
      </c>
      <c r="B181" s="43"/>
      <c r="C181" s="44"/>
      <c r="D181" s="29"/>
      <c r="E181" s="29"/>
      <c r="F181" s="36"/>
      <c r="G181" s="31" t="str">
        <f t="shared" si="135"/>
        <v/>
      </c>
      <c r="H181" s="33" t="str">
        <f t="shared" ref="H181:J181" ca="1" si="178">IF($A181&gt;$A$3,"",IF(COUNT(C174:C181)&gt;0,AVERAGE(C174:C181),""))</f>
        <v/>
      </c>
      <c r="I181" s="33" t="str">
        <f t="shared" ca="1" si="178"/>
        <v/>
      </c>
      <c r="J181" s="33" t="str">
        <f t="shared" ca="1" si="178"/>
        <v/>
      </c>
      <c r="K181" s="39" t="str">
        <f t="shared" ca="1" si="137"/>
        <v/>
      </c>
      <c r="L181" s="40" t="str">
        <f t="shared" ca="1" si="138"/>
        <v/>
      </c>
      <c r="V181" s="15"/>
      <c r="W181" s="15"/>
    </row>
    <row r="182" spans="1:23" s="16" customFormat="1" x14ac:dyDescent="0.25">
      <c r="A182" s="26">
        <v>44127</v>
      </c>
      <c r="B182" s="43"/>
      <c r="C182" s="44"/>
      <c r="D182" s="29"/>
      <c r="E182" s="29"/>
      <c r="F182" s="36"/>
      <c r="G182" s="31" t="str">
        <f t="shared" si="135"/>
        <v/>
      </c>
      <c r="H182" s="33" t="str">
        <f t="shared" ref="H182:J182" ca="1" si="179">IF($A182&gt;$A$3,"",IF(COUNT(C175:C182)&gt;0,AVERAGE(C175:C182),""))</f>
        <v/>
      </c>
      <c r="I182" s="33" t="str">
        <f t="shared" ca="1" si="179"/>
        <v/>
      </c>
      <c r="J182" s="33" t="str">
        <f t="shared" ca="1" si="179"/>
        <v/>
      </c>
      <c r="K182" s="39" t="str">
        <f t="shared" ca="1" si="137"/>
        <v/>
      </c>
      <c r="L182" s="40" t="str">
        <f t="shared" ca="1" si="138"/>
        <v/>
      </c>
      <c r="V182" s="15"/>
      <c r="W182" s="15"/>
    </row>
    <row r="183" spans="1:23" s="16" customFormat="1" x14ac:dyDescent="0.25">
      <c r="A183" s="26">
        <v>44128</v>
      </c>
      <c r="B183" s="43"/>
      <c r="C183" s="44"/>
      <c r="D183" s="29"/>
      <c r="E183" s="29"/>
      <c r="F183" s="36"/>
      <c r="G183" s="31" t="str">
        <f t="shared" si="135"/>
        <v/>
      </c>
      <c r="H183" s="33" t="str">
        <f t="shared" ref="H183:J183" ca="1" si="180">IF($A183&gt;$A$3,"",IF(COUNT(C176:C183)&gt;0,AVERAGE(C176:C183),""))</f>
        <v/>
      </c>
      <c r="I183" s="33" t="str">
        <f t="shared" ca="1" si="180"/>
        <v/>
      </c>
      <c r="J183" s="33" t="str">
        <f t="shared" ca="1" si="180"/>
        <v/>
      </c>
      <c r="K183" s="39" t="str">
        <f t="shared" ca="1" si="137"/>
        <v/>
      </c>
      <c r="L183" s="40" t="str">
        <f t="shared" ca="1" si="138"/>
        <v/>
      </c>
      <c r="V183" s="15"/>
      <c r="W183" s="15"/>
    </row>
    <row r="184" spans="1:23" s="16" customFormat="1" x14ac:dyDescent="0.25">
      <c r="A184" s="26">
        <v>44129</v>
      </c>
      <c r="B184" s="43"/>
      <c r="C184" s="44"/>
      <c r="D184" s="29"/>
      <c r="E184" s="29"/>
      <c r="F184" s="36"/>
      <c r="G184" s="31" t="str">
        <f t="shared" si="135"/>
        <v/>
      </c>
      <c r="H184" s="33" t="str">
        <f t="shared" ref="H184:J184" ca="1" si="181">IF($A184&gt;$A$3,"",IF(COUNT(C177:C184)&gt;0,AVERAGE(C177:C184),""))</f>
        <v/>
      </c>
      <c r="I184" s="33" t="str">
        <f t="shared" ca="1" si="181"/>
        <v/>
      </c>
      <c r="J184" s="33" t="str">
        <f t="shared" ca="1" si="181"/>
        <v/>
      </c>
      <c r="K184" s="39" t="str">
        <f t="shared" ca="1" si="137"/>
        <v/>
      </c>
      <c r="L184" s="40" t="str">
        <f t="shared" ca="1" si="138"/>
        <v/>
      </c>
      <c r="M184" s="41"/>
      <c r="N184" s="41"/>
      <c r="O184" s="41"/>
      <c r="V184" s="15"/>
      <c r="W184" s="15"/>
    </row>
    <row r="185" spans="1:23" s="16" customFormat="1" x14ac:dyDescent="0.25">
      <c r="A185" s="26">
        <v>44130</v>
      </c>
      <c r="B185" s="43"/>
      <c r="C185" s="44"/>
      <c r="D185" s="29"/>
      <c r="E185" s="29"/>
      <c r="F185" s="36"/>
      <c r="G185" s="31" t="str">
        <f t="shared" si="135"/>
        <v/>
      </c>
      <c r="H185" s="33" t="str">
        <f t="shared" ref="H185:J185" ca="1" si="182">IF($A185&gt;$A$3,"",IF(COUNT(C178:C185)&gt;0,AVERAGE(C178:C185),""))</f>
        <v/>
      </c>
      <c r="I185" s="33" t="str">
        <f t="shared" ca="1" si="182"/>
        <v/>
      </c>
      <c r="J185" s="33" t="str">
        <f t="shared" ca="1" si="182"/>
        <v/>
      </c>
      <c r="K185" s="39" t="str">
        <f t="shared" ca="1" si="137"/>
        <v/>
      </c>
      <c r="L185" s="40" t="str">
        <f t="shared" ca="1" si="138"/>
        <v/>
      </c>
      <c r="V185" s="15"/>
      <c r="W185" s="15"/>
    </row>
    <row r="186" spans="1:23" s="16" customFormat="1" x14ac:dyDescent="0.25">
      <c r="A186" s="26">
        <v>44131</v>
      </c>
      <c r="B186" s="43"/>
      <c r="C186" s="44"/>
      <c r="D186" s="29"/>
      <c r="E186" s="29"/>
      <c r="F186" s="36"/>
      <c r="G186" s="31" t="str">
        <f t="shared" si="135"/>
        <v/>
      </c>
      <c r="H186" s="33" t="str">
        <f t="shared" ref="H186:J186" ca="1" si="183">IF($A186&gt;$A$3,"",IF(COUNT(C179:C186)&gt;0,AVERAGE(C179:C186),""))</f>
        <v/>
      </c>
      <c r="I186" s="33" t="str">
        <f t="shared" ca="1" si="183"/>
        <v/>
      </c>
      <c r="J186" s="33" t="str">
        <f t="shared" ca="1" si="183"/>
        <v/>
      </c>
      <c r="K186" s="39" t="str">
        <f t="shared" ca="1" si="137"/>
        <v/>
      </c>
      <c r="L186" s="40" t="str">
        <f t="shared" ca="1" si="138"/>
        <v/>
      </c>
      <c r="V186" s="15"/>
      <c r="W186" s="15"/>
    </row>
    <row r="187" spans="1:23" s="16" customFormat="1" x14ac:dyDescent="0.25">
      <c r="A187" s="26">
        <v>44132</v>
      </c>
      <c r="B187" s="43"/>
      <c r="C187" s="44"/>
      <c r="D187" s="29"/>
      <c r="E187" s="29"/>
      <c r="F187" s="36"/>
      <c r="G187" s="31" t="str">
        <f t="shared" si="135"/>
        <v/>
      </c>
      <c r="H187" s="33" t="str">
        <f t="shared" ref="H187:J187" ca="1" si="184">IF($A187&gt;$A$3,"",IF(COUNT(C180:C187)&gt;0,AVERAGE(C180:C187),""))</f>
        <v/>
      </c>
      <c r="I187" s="33" t="str">
        <f t="shared" ca="1" si="184"/>
        <v/>
      </c>
      <c r="J187" s="33" t="str">
        <f t="shared" ca="1" si="184"/>
        <v/>
      </c>
      <c r="K187" s="39" t="str">
        <f t="shared" ca="1" si="137"/>
        <v/>
      </c>
      <c r="L187" s="40" t="str">
        <f t="shared" ca="1" si="138"/>
        <v/>
      </c>
      <c r="V187" s="15"/>
      <c r="W187" s="15"/>
    </row>
    <row r="188" spans="1:23" s="16" customFormat="1" x14ac:dyDescent="0.25">
      <c r="A188" s="26">
        <v>44133</v>
      </c>
      <c r="B188" s="43"/>
      <c r="C188" s="44"/>
      <c r="D188" s="29"/>
      <c r="E188" s="29"/>
      <c r="F188" s="36"/>
      <c r="G188" s="31" t="str">
        <f t="shared" si="135"/>
        <v/>
      </c>
      <c r="H188" s="33" t="str">
        <f t="shared" ref="H188:J188" ca="1" si="185">IF($A188&gt;$A$3,"",IF(COUNT(C181:C188)&gt;0,AVERAGE(C181:C188),""))</f>
        <v/>
      </c>
      <c r="I188" s="33" t="str">
        <f t="shared" ca="1" si="185"/>
        <v/>
      </c>
      <c r="J188" s="33" t="str">
        <f t="shared" ca="1" si="185"/>
        <v/>
      </c>
      <c r="K188" s="39" t="str">
        <f t="shared" ca="1" si="137"/>
        <v/>
      </c>
      <c r="L188" s="40" t="str">
        <f t="shared" ca="1" si="138"/>
        <v/>
      </c>
      <c r="V188" s="15"/>
      <c r="W188" s="15"/>
    </row>
    <row r="189" spans="1:23" s="16" customFormat="1" x14ac:dyDescent="0.25">
      <c r="A189" s="26">
        <v>44134</v>
      </c>
      <c r="B189" s="43"/>
      <c r="C189" s="44"/>
      <c r="D189" s="29"/>
      <c r="E189" s="29"/>
      <c r="F189" s="36"/>
      <c r="G189" s="31" t="str">
        <f t="shared" si="135"/>
        <v/>
      </c>
      <c r="H189" s="33" t="str">
        <f t="shared" ref="H189:J189" ca="1" si="186">IF($A189&gt;$A$3,"",IF(COUNT(C182:C189)&gt;0,AVERAGE(C182:C189),""))</f>
        <v/>
      </c>
      <c r="I189" s="33" t="str">
        <f t="shared" ca="1" si="186"/>
        <v/>
      </c>
      <c r="J189" s="33" t="str">
        <f t="shared" ca="1" si="186"/>
        <v/>
      </c>
      <c r="K189" s="39" t="str">
        <f t="shared" ca="1" si="137"/>
        <v/>
      </c>
      <c r="L189" s="40" t="str">
        <f t="shared" ca="1" si="138"/>
        <v/>
      </c>
      <c r="V189" s="15"/>
      <c r="W189" s="15"/>
    </row>
    <row r="190" spans="1:23" s="16" customFormat="1" x14ac:dyDescent="0.25">
      <c r="A190" s="26">
        <v>44135</v>
      </c>
      <c r="B190" s="43"/>
      <c r="C190" s="44"/>
      <c r="D190" s="29"/>
      <c r="E190" s="29"/>
      <c r="F190" s="36"/>
      <c r="G190" s="31" t="str">
        <f t="shared" si="135"/>
        <v/>
      </c>
      <c r="H190" s="33" t="str">
        <f t="shared" ref="H190:J190" ca="1" si="187">IF($A190&gt;$A$3,"",IF(COUNT(C183:C190)&gt;0,AVERAGE(C183:C190),""))</f>
        <v/>
      </c>
      <c r="I190" s="33" t="str">
        <f t="shared" ca="1" si="187"/>
        <v/>
      </c>
      <c r="J190" s="33" t="str">
        <f t="shared" ca="1" si="187"/>
        <v/>
      </c>
      <c r="K190" s="39" t="str">
        <f t="shared" ca="1" si="137"/>
        <v/>
      </c>
      <c r="L190" s="40" t="str">
        <f t="shared" ca="1" si="138"/>
        <v/>
      </c>
      <c r="V190" s="15"/>
      <c r="W190" s="15"/>
    </row>
    <row r="191" spans="1:23" s="16" customFormat="1" x14ac:dyDescent="0.25">
      <c r="A191" s="26">
        <v>44136</v>
      </c>
      <c r="B191" s="43"/>
      <c r="C191" s="44"/>
      <c r="D191" s="29"/>
      <c r="E191" s="29"/>
      <c r="F191" s="36"/>
      <c r="G191" s="31" t="str">
        <f t="shared" si="135"/>
        <v/>
      </c>
      <c r="H191" s="33" t="str">
        <f t="shared" ref="H191:J191" ca="1" si="188">IF($A191&gt;$A$3,"",IF(COUNT(C184:C191)&gt;0,AVERAGE(C184:C191),""))</f>
        <v/>
      </c>
      <c r="I191" s="33" t="str">
        <f t="shared" ca="1" si="188"/>
        <v/>
      </c>
      <c r="J191" s="33" t="str">
        <f t="shared" ca="1" si="188"/>
        <v/>
      </c>
      <c r="K191" s="39" t="str">
        <f t="shared" ca="1" si="137"/>
        <v/>
      </c>
      <c r="L191" s="40" t="str">
        <f t="shared" ca="1" si="138"/>
        <v/>
      </c>
      <c r="V191" s="15"/>
      <c r="W191" s="15"/>
    </row>
    <row r="192" spans="1:23" s="16" customFormat="1" x14ac:dyDescent="0.25">
      <c r="A192" s="26">
        <v>44137</v>
      </c>
      <c r="B192" s="43"/>
      <c r="C192" s="44"/>
      <c r="D192" s="29"/>
      <c r="E192" s="29"/>
      <c r="F192" s="36"/>
      <c r="G192" s="31" t="str">
        <f t="shared" si="135"/>
        <v/>
      </c>
      <c r="H192" s="33" t="str">
        <f t="shared" ref="H192:J192" ca="1" si="189">IF($A192&gt;$A$3,"",IF(COUNT(C185:C192)&gt;0,AVERAGE(C185:C192),""))</f>
        <v/>
      </c>
      <c r="I192" s="33" t="str">
        <f t="shared" ca="1" si="189"/>
        <v/>
      </c>
      <c r="J192" s="33" t="str">
        <f t="shared" ca="1" si="189"/>
        <v/>
      </c>
      <c r="K192" s="39" t="str">
        <f t="shared" ca="1" si="137"/>
        <v/>
      </c>
      <c r="L192" s="40" t="str">
        <f t="shared" ca="1" si="138"/>
        <v/>
      </c>
      <c r="V192" s="15"/>
      <c r="W192" s="15"/>
    </row>
    <row r="193" spans="1:23" s="16" customFormat="1" x14ac:dyDescent="0.25">
      <c r="A193" s="26">
        <v>44138</v>
      </c>
      <c r="B193" s="43"/>
      <c r="C193" s="44"/>
      <c r="D193" s="29"/>
      <c r="E193" s="29"/>
      <c r="F193" s="36"/>
      <c r="G193" s="31" t="str">
        <f t="shared" si="135"/>
        <v/>
      </c>
      <c r="H193" s="33" t="str">
        <f t="shared" ref="H193:J193" ca="1" si="190">IF($A193&gt;$A$3,"",IF(COUNT(C186:C193)&gt;0,AVERAGE(C186:C193),""))</f>
        <v/>
      </c>
      <c r="I193" s="33" t="str">
        <f t="shared" ca="1" si="190"/>
        <v/>
      </c>
      <c r="J193" s="33" t="str">
        <f t="shared" ca="1" si="190"/>
        <v/>
      </c>
      <c r="K193" s="39" t="str">
        <f t="shared" ca="1" si="137"/>
        <v/>
      </c>
      <c r="L193" s="40" t="str">
        <f t="shared" ca="1" si="138"/>
        <v/>
      </c>
      <c r="V193" s="15"/>
      <c r="W193" s="15"/>
    </row>
    <row r="194" spans="1:23" s="16" customFormat="1" x14ac:dyDescent="0.25">
      <c r="A194" s="26">
        <v>44139</v>
      </c>
      <c r="B194" s="43"/>
      <c r="C194" s="44"/>
      <c r="D194" s="29"/>
      <c r="E194" s="29"/>
      <c r="F194" s="36"/>
      <c r="G194" s="31" t="str">
        <f t="shared" si="135"/>
        <v/>
      </c>
      <c r="H194" s="33" t="str">
        <f t="shared" ref="H194:J194" ca="1" si="191">IF($A194&gt;$A$3,"",IF(COUNT(C187:C194)&gt;0,AVERAGE(C187:C194),""))</f>
        <v/>
      </c>
      <c r="I194" s="33" t="str">
        <f t="shared" ca="1" si="191"/>
        <v/>
      </c>
      <c r="J194" s="33" t="str">
        <f t="shared" ca="1" si="191"/>
        <v/>
      </c>
      <c r="K194" s="39" t="str">
        <f t="shared" ca="1" si="137"/>
        <v/>
      </c>
      <c r="L194" s="40" t="str">
        <f t="shared" ca="1" si="138"/>
        <v/>
      </c>
      <c r="V194" s="15"/>
      <c r="W194" s="15"/>
    </row>
    <row r="195" spans="1:23" s="16" customFormat="1" x14ac:dyDescent="0.25">
      <c r="A195" s="26">
        <v>44140</v>
      </c>
      <c r="B195" s="43"/>
      <c r="C195" s="44"/>
      <c r="D195" s="29"/>
      <c r="E195" s="29"/>
      <c r="F195" s="36"/>
      <c r="G195" s="31" t="str">
        <f t="shared" si="135"/>
        <v/>
      </c>
      <c r="H195" s="33" t="str">
        <f t="shared" ref="H195:J195" ca="1" si="192">IF($A195&gt;$A$3,"",IF(COUNT(C188:C195)&gt;0,AVERAGE(C188:C195),""))</f>
        <v/>
      </c>
      <c r="I195" s="33" t="str">
        <f t="shared" ca="1" si="192"/>
        <v/>
      </c>
      <c r="J195" s="33" t="str">
        <f t="shared" ca="1" si="192"/>
        <v/>
      </c>
      <c r="K195" s="39" t="str">
        <f t="shared" ca="1" si="137"/>
        <v/>
      </c>
      <c r="L195" s="40" t="str">
        <f t="shared" ca="1" si="138"/>
        <v/>
      </c>
      <c r="V195" s="15"/>
      <c r="W195" s="15"/>
    </row>
    <row r="196" spans="1:23" s="16" customFormat="1" x14ac:dyDescent="0.25">
      <c r="A196" s="26">
        <v>44141</v>
      </c>
      <c r="B196" s="43"/>
      <c r="C196" s="44"/>
      <c r="D196" s="29"/>
      <c r="E196" s="29"/>
      <c r="F196" s="36"/>
      <c r="G196" s="31" t="str">
        <f t="shared" si="135"/>
        <v/>
      </c>
      <c r="H196" s="33" t="str">
        <f t="shared" ref="H196:J196" ca="1" si="193">IF($A196&gt;$A$3,"",IF(COUNT(C189:C196)&gt;0,AVERAGE(C189:C196),""))</f>
        <v/>
      </c>
      <c r="I196" s="33" t="str">
        <f t="shared" ca="1" si="193"/>
        <v/>
      </c>
      <c r="J196" s="33" t="str">
        <f t="shared" ca="1" si="193"/>
        <v/>
      </c>
      <c r="K196" s="39" t="str">
        <f t="shared" ca="1" si="137"/>
        <v/>
      </c>
      <c r="L196" s="40" t="str">
        <f t="shared" ca="1" si="138"/>
        <v/>
      </c>
      <c r="V196" s="15"/>
      <c r="W196" s="15"/>
    </row>
    <row r="197" spans="1:23" s="16" customFormat="1" x14ac:dyDescent="0.25">
      <c r="A197" s="26">
        <v>44142</v>
      </c>
      <c r="B197" s="43"/>
      <c r="C197" s="44"/>
      <c r="D197" s="29"/>
      <c r="E197" s="29"/>
      <c r="F197" s="36"/>
      <c r="G197" s="31" t="str">
        <f t="shared" si="135"/>
        <v/>
      </c>
      <c r="H197" s="33" t="str">
        <f t="shared" ref="H197:J197" ca="1" si="194">IF($A197&gt;$A$3,"",IF(COUNT(C190:C197)&gt;0,AVERAGE(C190:C197),""))</f>
        <v/>
      </c>
      <c r="I197" s="33" t="str">
        <f t="shared" ca="1" si="194"/>
        <v/>
      </c>
      <c r="J197" s="33" t="str">
        <f t="shared" ca="1" si="194"/>
        <v/>
      </c>
      <c r="K197" s="39" t="str">
        <f t="shared" ca="1" si="137"/>
        <v/>
      </c>
      <c r="L197" s="40" t="str">
        <f t="shared" ca="1" si="138"/>
        <v/>
      </c>
      <c r="V197" s="15"/>
      <c r="W197" s="15"/>
    </row>
    <row r="198" spans="1:23" s="16" customFormat="1" x14ac:dyDescent="0.25">
      <c r="A198" s="26">
        <v>44143</v>
      </c>
      <c r="B198" s="43"/>
      <c r="C198" s="44"/>
      <c r="D198" s="29"/>
      <c r="E198" s="29"/>
      <c r="F198" s="36"/>
      <c r="G198" s="31" t="str">
        <f t="shared" si="135"/>
        <v/>
      </c>
      <c r="H198" s="33" t="str">
        <f t="shared" ref="H198:J198" ca="1" si="195">IF($A198&gt;$A$3,"",IF(COUNT(C191:C198)&gt;0,AVERAGE(C191:C198),""))</f>
        <v/>
      </c>
      <c r="I198" s="33" t="str">
        <f t="shared" ca="1" si="195"/>
        <v/>
      </c>
      <c r="J198" s="33" t="str">
        <f t="shared" ca="1" si="195"/>
        <v/>
      </c>
      <c r="K198" s="39" t="str">
        <f t="shared" ca="1" si="137"/>
        <v/>
      </c>
      <c r="L198" s="40" t="str">
        <f t="shared" ca="1" si="138"/>
        <v/>
      </c>
      <c r="V198" s="15"/>
      <c r="W198" s="15"/>
    </row>
    <row r="199" spans="1:23" s="16" customFormat="1" x14ac:dyDescent="0.25">
      <c r="A199" s="26">
        <v>44144</v>
      </c>
      <c r="B199" s="43"/>
      <c r="C199" s="44"/>
      <c r="D199" s="29"/>
      <c r="E199" s="29"/>
      <c r="F199" s="36"/>
      <c r="G199" s="31" t="str">
        <f t="shared" si="135"/>
        <v/>
      </c>
      <c r="H199" s="33" t="str">
        <f t="shared" ref="H199:J199" ca="1" si="196">IF($A199&gt;$A$3,"",IF(COUNT(C192:C199)&gt;0,AVERAGE(C192:C199),""))</f>
        <v/>
      </c>
      <c r="I199" s="33" t="str">
        <f t="shared" ca="1" si="196"/>
        <v/>
      </c>
      <c r="J199" s="33" t="str">
        <f t="shared" ca="1" si="196"/>
        <v/>
      </c>
      <c r="K199" s="39" t="str">
        <f t="shared" ca="1" si="137"/>
        <v/>
      </c>
      <c r="L199" s="40" t="str">
        <f t="shared" ca="1" si="138"/>
        <v/>
      </c>
      <c r="V199" s="15"/>
      <c r="W199" s="15"/>
    </row>
    <row r="200" spans="1:23" s="16" customFormat="1" x14ac:dyDescent="0.25">
      <c r="A200" s="26">
        <v>44145</v>
      </c>
      <c r="B200" s="43"/>
      <c r="C200" s="44"/>
      <c r="D200" s="29"/>
      <c r="E200" s="29"/>
      <c r="F200" s="36"/>
      <c r="G200" s="31" t="str">
        <f t="shared" si="135"/>
        <v/>
      </c>
      <c r="H200" s="33" t="str">
        <f t="shared" ref="H200:J200" ca="1" si="197">IF($A200&gt;$A$3,"",IF(COUNT(C193:C200)&gt;0,AVERAGE(C193:C200),""))</f>
        <v/>
      </c>
      <c r="I200" s="33" t="str">
        <f t="shared" ca="1" si="197"/>
        <v/>
      </c>
      <c r="J200" s="33" t="str">
        <f t="shared" ca="1" si="197"/>
        <v/>
      </c>
      <c r="K200" s="39" t="str">
        <f t="shared" ca="1" si="137"/>
        <v/>
      </c>
      <c r="L200" s="40" t="str">
        <f t="shared" ca="1" si="138"/>
        <v/>
      </c>
      <c r="V200" s="15"/>
      <c r="W200" s="15"/>
    </row>
    <row r="201" spans="1:23" s="16" customFormat="1" x14ac:dyDescent="0.25">
      <c r="A201" s="26">
        <v>44146</v>
      </c>
      <c r="B201" s="43"/>
      <c r="C201" s="44"/>
      <c r="D201" s="29"/>
      <c r="E201" s="29"/>
      <c r="F201" s="36"/>
      <c r="G201" s="31" t="str">
        <f t="shared" si="135"/>
        <v/>
      </c>
      <c r="H201" s="33" t="str">
        <f t="shared" ref="H201:J201" ca="1" si="198">IF($A201&gt;$A$3,"",IF(COUNT(C194:C201)&gt;0,AVERAGE(C194:C201),""))</f>
        <v/>
      </c>
      <c r="I201" s="33" t="str">
        <f t="shared" ca="1" si="198"/>
        <v/>
      </c>
      <c r="J201" s="33" t="str">
        <f t="shared" ca="1" si="198"/>
        <v/>
      </c>
      <c r="K201" s="39" t="str">
        <f t="shared" ca="1" si="137"/>
        <v/>
      </c>
      <c r="L201" s="40" t="str">
        <f t="shared" ca="1" si="138"/>
        <v/>
      </c>
      <c r="V201" s="15"/>
      <c r="W201" s="15"/>
    </row>
    <row r="202" spans="1:23" s="16" customFormat="1" x14ac:dyDescent="0.25">
      <c r="A202" s="26">
        <v>44147</v>
      </c>
      <c r="B202" s="43"/>
      <c r="C202" s="44"/>
      <c r="D202" s="29"/>
      <c r="E202" s="29"/>
      <c r="F202" s="36"/>
      <c r="G202" s="31" t="str">
        <f t="shared" si="135"/>
        <v/>
      </c>
      <c r="H202" s="33" t="str">
        <f t="shared" ref="H202:J202" ca="1" si="199">IF($A202&gt;$A$3,"",IF(COUNT(C195:C202)&gt;0,AVERAGE(C195:C202),""))</f>
        <v/>
      </c>
      <c r="I202" s="33" t="str">
        <f t="shared" ca="1" si="199"/>
        <v/>
      </c>
      <c r="J202" s="33" t="str">
        <f t="shared" ca="1" si="199"/>
        <v/>
      </c>
      <c r="K202" s="39" t="str">
        <f t="shared" ca="1" si="137"/>
        <v/>
      </c>
      <c r="L202" s="40" t="str">
        <f t="shared" ca="1" si="138"/>
        <v/>
      </c>
      <c r="V202" s="15"/>
      <c r="W202" s="15"/>
    </row>
    <row r="203" spans="1:23" s="16" customFormat="1" x14ac:dyDescent="0.25">
      <c r="A203" s="26">
        <v>44148</v>
      </c>
      <c r="B203" s="43"/>
      <c r="C203" s="44"/>
      <c r="D203" s="29"/>
      <c r="E203" s="29"/>
      <c r="F203" s="36"/>
      <c r="G203" s="31" t="str">
        <f t="shared" si="135"/>
        <v/>
      </c>
      <c r="H203" s="33" t="str">
        <f t="shared" ref="H203:J203" ca="1" si="200">IF($A203&gt;$A$3,"",IF(COUNT(C196:C203)&gt;0,AVERAGE(C196:C203),""))</f>
        <v/>
      </c>
      <c r="I203" s="33" t="str">
        <f t="shared" ca="1" si="200"/>
        <v/>
      </c>
      <c r="J203" s="33" t="str">
        <f t="shared" ca="1" si="200"/>
        <v/>
      </c>
      <c r="K203" s="39" t="str">
        <f t="shared" ca="1" si="137"/>
        <v/>
      </c>
      <c r="L203" s="40" t="str">
        <f t="shared" ca="1" si="138"/>
        <v/>
      </c>
      <c r="V203" s="15"/>
      <c r="W203" s="15"/>
    </row>
    <row r="204" spans="1:23" s="16" customFormat="1" x14ac:dyDescent="0.25">
      <c r="A204" s="26">
        <v>44149</v>
      </c>
      <c r="B204" s="43"/>
      <c r="C204" s="44"/>
      <c r="D204" s="29"/>
      <c r="E204" s="29"/>
      <c r="F204" s="36"/>
      <c r="G204" s="31" t="str">
        <f t="shared" si="135"/>
        <v/>
      </c>
      <c r="H204" s="33" t="str">
        <f t="shared" ref="H204:J204" ca="1" si="201">IF($A204&gt;$A$3,"",IF(COUNT(C197:C204)&gt;0,AVERAGE(C197:C204),""))</f>
        <v/>
      </c>
      <c r="I204" s="33" t="str">
        <f t="shared" ca="1" si="201"/>
        <v/>
      </c>
      <c r="J204" s="33" t="str">
        <f t="shared" ca="1" si="201"/>
        <v/>
      </c>
      <c r="K204" s="39" t="str">
        <f t="shared" ca="1" si="137"/>
        <v/>
      </c>
      <c r="L204" s="40" t="str">
        <f t="shared" ca="1" si="138"/>
        <v/>
      </c>
      <c r="V204" s="15"/>
      <c r="W204" s="15"/>
    </row>
    <row r="205" spans="1:23" s="16" customFormat="1" x14ac:dyDescent="0.25">
      <c r="A205" s="26">
        <v>44150</v>
      </c>
      <c r="B205" s="43"/>
      <c r="C205" s="44"/>
      <c r="D205" s="29"/>
      <c r="E205" s="29"/>
      <c r="F205" s="36"/>
      <c r="G205" s="31" t="str">
        <f t="shared" ref="G205:G268" si="202">IF(C205="","",IF(D205="","",LN(D205)/((60/C205)*1000)))</f>
        <v/>
      </c>
      <c r="H205" s="33" t="str">
        <f t="shared" ref="H205:J205" ca="1" si="203">IF($A205&gt;$A$3,"",IF(COUNT(C198:C205)&gt;0,AVERAGE(C198:C205),""))</f>
        <v/>
      </c>
      <c r="I205" s="33" t="str">
        <f t="shared" ca="1" si="203"/>
        <v/>
      </c>
      <c r="J205" s="33" t="str">
        <f t="shared" ca="1" si="203"/>
        <v/>
      </c>
      <c r="K205" s="39" t="str">
        <f t="shared" ref="K205:K268" ca="1" si="204">IF($A205&gt;$A$3,"",IF(COUNT(G198:G205)&gt;0,AVERAGE(G198:G205),""))</f>
        <v/>
      </c>
      <c r="L205" s="40" t="str">
        <f t="shared" ref="L205:L268" ca="1" si="205">IF($A205&gt;$A$3,"",IF(COUNT(D198:D205)&gt;2,(STDEV(D198:D205)/AVERAGE(D198:D205))*100,""))</f>
        <v/>
      </c>
      <c r="V205" s="15"/>
      <c r="W205" s="15"/>
    </row>
    <row r="206" spans="1:23" s="16" customFormat="1" x14ac:dyDescent="0.25">
      <c r="A206" s="26">
        <v>44151</v>
      </c>
      <c r="B206" s="43"/>
      <c r="C206" s="44"/>
      <c r="D206" s="29"/>
      <c r="E206" s="29"/>
      <c r="F206" s="36"/>
      <c r="G206" s="31" t="str">
        <f t="shared" si="202"/>
        <v/>
      </c>
      <c r="H206" s="33" t="str">
        <f t="shared" ref="H206:J206" ca="1" si="206">IF($A206&gt;$A$3,"",IF(COUNT(C199:C206)&gt;0,AVERAGE(C199:C206),""))</f>
        <v/>
      </c>
      <c r="I206" s="33" t="str">
        <f t="shared" ca="1" si="206"/>
        <v/>
      </c>
      <c r="J206" s="33" t="str">
        <f t="shared" ca="1" si="206"/>
        <v/>
      </c>
      <c r="K206" s="39" t="str">
        <f t="shared" ca="1" si="204"/>
        <v/>
      </c>
      <c r="L206" s="40" t="str">
        <f t="shared" ca="1" si="205"/>
        <v/>
      </c>
      <c r="V206" s="15"/>
      <c r="W206" s="15"/>
    </row>
    <row r="207" spans="1:23" s="16" customFormat="1" x14ac:dyDescent="0.25">
      <c r="A207" s="26">
        <v>44152</v>
      </c>
      <c r="B207" s="43"/>
      <c r="C207" s="44"/>
      <c r="D207" s="29"/>
      <c r="E207" s="29"/>
      <c r="F207" s="36"/>
      <c r="G207" s="31" t="str">
        <f t="shared" si="202"/>
        <v/>
      </c>
      <c r="H207" s="33" t="str">
        <f t="shared" ref="H207:J207" ca="1" si="207">IF($A207&gt;$A$3,"",IF(COUNT(C200:C207)&gt;0,AVERAGE(C200:C207),""))</f>
        <v/>
      </c>
      <c r="I207" s="33" t="str">
        <f t="shared" ca="1" si="207"/>
        <v/>
      </c>
      <c r="J207" s="33" t="str">
        <f t="shared" ca="1" si="207"/>
        <v/>
      </c>
      <c r="K207" s="39" t="str">
        <f t="shared" ca="1" si="204"/>
        <v/>
      </c>
      <c r="L207" s="40" t="str">
        <f t="shared" ca="1" si="205"/>
        <v/>
      </c>
      <c r="V207" s="15"/>
      <c r="W207" s="15"/>
    </row>
    <row r="208" spans="1:23" s="16" customFormat="1" x14ac:dyDescent="0.25">
      <c r="A208" s="26">
        <v>44153</v>
      </c>
      <c r="B208" s="43"/>
      <c r="C208" s="44"/>
      <c r="D208" s="29"/>
      <c r="E208" s="29"/>
      <c r="F208" s="36"/>
      <c r="G208" s="31" t="str">
        <f t="shared" si="202"/>
        <v/>
      </c>
      <c r="H208" s="33" t="str">
        <f t="shared" ref="H208:J208" ca="1" si="208">IF($A208&gt;$A$3,"",IF(COUNT(C201:C208)&gt;0,AVERAGE(C201:C208),""))</f>
        <v/>
      </c>
      <c r="I208" s="33" t="str">
        <f t="shared" ca="1" si="208"/>
        <v/>
      </c>
      <c r="J208" s="33" t="str">
        <f t="shared" ca="1" si="208"/>
        <v/>
      </c>
      <c r="K208" s="39" t="str">
        <f t="shared" ca="1" si="204"/>
        <v/>
      </c>
      <c r="L208" s="40" t="str">
        <f t="shared" ca="1" si="205"/>
        <v/>
      </c>
      <c r="V208" s="15"/>
      <c r="W208" s="15"/>
    </row>
    <row r="209" spans="1:23" s="16" customFormat="1" x14ac:dyDescent="0.25">
      <c r="A209" s="26">
        <v>44154</v>
      </c>
      <c r="B209" s="43"/>
      <c r="C209" s="44"/>
      <c r="D209" s="29"/>
      <c r="E209" s="29"/>
      <c r="F209" s="36"/>
      <c r="G209" s="31" t="str">
        <f t="shared" si="202"/>
        <v/>
      </c>
      <c r="H209" s="33" t="str">
        <f t="shared" ref="H209:J209" ca="1" si="209">IF($A209&gt;$A$3,"",IF(COUNT(C202:C209)&gt;0,AVERAGE(C202:C209),""))</f>
        <v/>
      </c>
      <c r="I209" s="33" t="str">
        <f t="shared" ca="1" si="209"/>
        <v/>
      </c>
      <c r="J209" s="33" t="str">
        <f t="shared" ca="1" si="209"/>
        <v/>
      </c>
      <c r="K209" s="39" t="str">
        <f t="shared" ca="1" si="204"/>
        <v/>
      </c>
      <c r="L209" s="40" t="str">
        <f t="shared" ca="1" si="205"/>
        <v/>
      </c>
      <c r="V209" s="15"/>
      <c r="W209" s="15"/>
    </row>
    <row r="210" spans="1:23" s="16" customFormat="1" x14ac:dyDescent="0.25">
      <c r="A210" s="26">
        <v>44155</v>
      </c>
      <c r="B210" s="43"/>
      <c r="C210" s="44"/>
      <c r="D210" s="29"/>
      <c r="E210" s="29"/>
      <c r="F210" s="36"/>
      <c r="G210" s="31" t="str">
        <f t="shared" si="202"/>
        <v/>
      </c>
      <c r="H210" s="33" t="str">
        <f t="shared" ref="H210:J210" ca="1" si="210">IF($A210&gt;$A$3,"",IF(COUNT(C203:C210)&gt;0,AVERAGE(C203:C210),""))</f>
        <v/>
      </c>
      <c r="I210" s="33" t="str">
        <f t="shared" ca="1" si="210"/>
        <v/>
      </c>
      <c r="J210" s="33" t="str">
        <f t="shared" ca="1" si="210"/>
        <v/>
      </c>
      <c r="K210" s="39" t="str">
        <f t="shared" ca="1" si="204"/>
        <v/>
      </c>
      <c r="L210" s="40" t="str">
        <f t="shared" ca="1" si="205"/>
        <v/>
      </c>
      <c r="V210" s="15"/>
      <c r="W210" s="15"/>
    </row>
    <row r="211" spans="1:23" s="16" customFormat="1" x14ac:dyDescent="0.25">
      <c r="A211" s="26">
        <v>44156</v>
      </c>
      <c r="B211" s="43"/>
      <c r="C211" s="44"/>
      <c r="D211" s="29"/>
      <c r="E211" s="29"/>
      <c r="F211" s="36"/>
      <c r="G211" s="31" t="str">
        <f t="shared" si="202"/>
        <v/>
      </c>
      <c r="H211" s="33" t="str">
        <f t="shared" ref="H211:J211" ca="1" si="211">IF($A211&gt;$A$3,"",IF(COUNT(C204:C211)&gt;0,AVERAGE(C204:C211),""))</f>
        <v/>
      </c>
      <c r="I211" s="33" t="str">
        <f t="shared" ca="1" si="211"/>
        <v/>
      </c>
      <c r="J211" s="33" t="str">
        <f t="shared" ca="1" si="211"/>
        <v/>
      </c>
      <c r="K211" s="39" t="str">
        <f t="shared" ca="1" si="204"/>
        <v/>
      </c>
      <c r="L211" s="40" t="str">
        <f t="shared" ca="1" si="205"/>
        <v/>
      </c>
      <c r="V211" s="15"/>
      <c r="W211" s="15"/>
    </row>
    <row r="212" spans="1:23" s="16" customFormat="1" x14ac:dyDescent="0.25">
      <c r="A212" s="26">
        <v>44157</v>
      </c>
      <c r="B212" s="43"/>
      <c r="C212" s="44"/>
      <c r="D212" s="29"/>
      <c r="E212" s="29"/>
      <c r="F212" s="36"/>
      <c r="G212" s="31" t="str">
        <f t="shared" si="202"/>
        <v/>
      </c>
      <c r="H212" s="33" t="str">
        <f t="shared" ref="H212:J212" ca="1" si="212">IF($A212&gt;$A$3,"",IF(COUNT(C205:C212)&gt;0,AVERAGE(C205:C212),""))</f>
        <v/>
      </c>
      <c r="I212" s="33" t="str">
        <f t="shared" ca="1" si="212"/>
        <v/>
      </c>
      <c r="J212" s="33" t="str">
        <f t="shared" ca="1" si="212"/>
        <v/>
      </c>
      <c r="K212" s="39" t="str">
        <f t="shared" ca="1" si="204"/>
        <v/>
      </c>
      <c r="L212" s="40" t="str">
        <f t="shared" ca="1" si="205"/>
        <v/>
      </c>
      <c r="V212" s="15"/>
      <c r="W212" s="15"/>
    </row>
    <row r="213" spans="1:23" s="16" customFormat="1" x14ac:dyDescent="0.25">
      <c r="A213" s="26">
        <v>44158</v>
      </c>
      <c r="B213" s="43"/>
      <c r="C213" s="44"/>
      <c r="D213" s="29"/>
      <c r="E213" s="29"/>
      <c r="F213" s="36"/>
      <c r="G213" s="31" t="str">
        <f t="shared" si="202"/>
        <v/>
      </c>
      <c r="H213" s="33" t="str">
        <f t="shared" ref="H213:J213" ca="1" si="213">IF($A213&gt;$A$3,"",IF(COUNT(C206:C213)&gt;0,AVERAGE(C206:C213),""))</f>
        <v/>
      </c>
      <c r="I213" s="33" t="str">
        <f t="shared" ca="1" si="213"/>
        <v/>
      </c>
      <c r="J213" s="33" t="str">
        <f t="shared" ca="1" si="213"/>
        <v/>
      </c>
      <c r="K213" s="39" t="str">
        <f t="shared" ca="1" si="204"/>
        <v/>
      </c>
      <c r="L213" s="40" t="str">
        <f t="shared" ca="1" si="205"/>
        <v/>
      </c>
      <c r="V213" s="15"/>
      <c r="W213" s="15"/>
    </row>
    <row r="214" spans="1:23" s="16" customFormat="1" x14ac:dyDescent="0.25">
      <c r="A214" s="26">
        <v>44159</v>
      </c>
      <c r="B214" s="43"/>
      <c r="C214" s="44"/>
      <c r="D214" s="29"/>
      <c r="E214" s="29"/>
      <c r="F214" s="36"/>
      <c r="G214" s="31" t="str">
        <f t="shared" si="202"/>
        <v/>
      </c>
      <c r="H214" s="33" t="str">
        <f t="shared" ref="H214:J214" ca="1" si="214">IF($A214&gt;$A$3,"",IF(COUNT(C207:C214)&gt;0,AVERAGE(C207:C214),""))</f>
        <v/>
      </c>
      <c r="I214" s="33" t="str">
        <f t="shared" ca="1" si="214"/>
        <v/>
      </c>
      <c r="J214" s="33" t="str">
        <f t="shared" ca="1" si="214"/>
        <v/>
      </c>
      <c r="K214" s="39" t="str">
        <f t="shared" ca="1" si="204"/>
        <v/>
      </c>
      <c r="L214" s="40" t="str">
        <f t="shared" ca="1" si="205"/>
        <v/>
      </c>
      <c r="V214" s="15"/>
      <c r="W214" s="15"/>
    </row>
    <row r="215" spans="1:23" s="16" customFormat="1" x14ac:dyDescent="0.25">
      <c r="A215" s="26">
        <v>44160</v>
      </c>
      <c r="B215" s="43"/>
      <c r="C215" s="44"/>
      <c r="D215" s="29"/>
      <c r="E215" s="29"/>
      <c r="F215" s="36"/>
      <c r="G215" s="31" t="str">
        <f t="shared" si="202"/>
        <v/>
      </c>
      <c r="H215" s="33" t="str">
        <f t="shared" ref="H215:J215" ca="1" si="215">IF($A215&gt;$A$3,"",IF(COUNT(C208:C215)&gt;0,AVERAGE(C208:C215),""))</f>
        <v/>
      </c>
      <c r="I215" s="33" t="str">
        <f t="shared" ca="1" si="215"/>
        <v/>
      </c>
      <c r="J215" s="33" t="str">
        <f t="shared" ca="1" si="215"/>
        <v/>
      </c>
      <c r="K215" s="39" t="str">
        <f t="shared" ca="1" si="204"/>
        <v/>
      </c>
      <c r="L215" s="40" t="str">
        <f t="shared" ca="1" si="205"/>
        <v/>
      </c>
      <c r="V215" s="15"/>
      <c r="W215" s="15"/>
    </row>
    <row r="216" spans="1:23" s="16" customFormat="1" x14ac:dyDescent="0.25">
      <c r="A216" s="26">
        <v>44161</v>
      </c>
      <c r="B216" s="43"/>
      <c r="C216" s="44"/>
      <c r="D216" s="29"/>
      <c r="E216" s="29"/>
      <c r="F216" s="36"/>
      <c r="G216" s="31" t="str">
        <f t="shared" si="202"/>
        <v/>
      </c>
      <c r="H216" s="33" t="str">
        <f t="shared" ref="H216:J216" ca="1" si="216">IF($A216&gt;$A$3,"",IF(COUNT(C209:C216)&gt;0,AVERAGE(C209:C216),""))</f>
        <v/>
      </c>
      <c r="I216" s="33" t="str">
        <f t="shared" ca="1" si="216"/>
        <v/>
      </c>
      <c r="J216" s="33" t="str">
        <f t="shared" ca="1" si="216"/>
        <v/>
      </c>
      <c r="K216" s="39" t="str">
        <f t="shared" ca="1" si="204"/>
        <v/>
      </c>
      <c r="L216" s="40" t="str">
        <f t="shared" ca="1" si="205"/>
        <v/>
      </c>
      <c r="V216" s="15"/>
      <c r="W216" s="15"/>
    </row>
    <row r="217" spans="1:23" s="16" customFormat="1" x14ac:dyDescent="0.25">
      <c r="A217" s="26">
        <v>44162</v>
      </c>
      <c r="B217" s="43"/>
      <c r="C217" s="44"/>
      <c r="D217" s="29"/>
      <c r="E217" s="29"/>
      <c r="F217" s="36"/>
      <c r="G217" s="31" t="str">
        <f t="shared" si="202"/>
        <v/>
      </c>
      <c r="H217" s="33" t="str">
        <f t="shared" ref="H217:J217" ca="1" si="217">IF($A217&gt;$A$3,"",IF(COUNT(C210:C217)&gt;0,AVERAGE(C210:C217),""))</f>
        <v/>
      </c>
      <c r="I217" s="33" t="str">
        <f t="shared" ca="1" si="217"/>
        <v/>
      </c>
      <c r="J217" s="33" t="str">
        <f t="shared" ca="1" si="217"/>
        <v/>
      </c>
      <c r="K217" s="39" t="str">
        <f t="shared" ca="1" si="204"/>
        <v/>
      </c>
      <c r="L217" s="40" t="str">
        <f t="shared" ca="1" si="205"/>
        <v/>
      </c>
      <c r="V217" s="15"/>
      <c r="W217" s="15"/>
    </row>
    <row r="218" spans="1:23" s="16" customFormat="1" x14ac:dyDescent="0.25">
      <c r="A218" s="26">
        <v>44163</v>
      </c>
      <c r="B218" s="43"/>
      <c r="C218" s="44"/>
      <c r="D218" s="29"/>
      <c r="E218" s="29"/>
      <c r="F218" s="36"/>
      <c r="G218" s="31" t="str">
        <f t="shared" si="202"/>
        <v/>
      </c>
      <c r="H218" s="33" t="str">
        <f t="shared" ref="H218:J218" ca="1" si="218">IF($A218&gt;$A$3,"",IF(COUNT(C211:C218)&gt;0,AVERAGE(C211:C218),""))</f>
        <v/>
      </c>
      <c r="I218" s="33" t="str">
        <f t="shared" ca="1" si="218"/>
        <v/>
      </c>
      <c r="J218" s="33" t="str">
        <f t="shared" ca="1" si="218"/>
        <v/>
      </c>
      <c r="K218" s="39" t="str">
        <f t="shared" ca="1" si="204"/>
        <v/>
      </c>
      <c r="L218" s="40" t="str">
        <f t="shared" ca="1" si="205"/>
        <v/>
      </c>
      <c r="V218" s="15"/>
      <c r="W218" s="15"/>
    </row>
    <row r="219" spans="1:23" s="16" customFormat="1" x14ac:dyDescent="0.25">
      <c r="A219" s="26">
        <v>44164</v>
      </c>
      <c r="B219" s="43"/>
      <c r="C219" s="44"/>
      <c r="D219" s="29"/>
      <c r="E219" s="29"/>
      <c r="F219" s="36"/>
      <c r="G219" s="31" t="str">
        <f t="shared" si="202"/>
        <v/>
      </c>
      <c r="H219" s="33" t="str">
        <f t="shared" ref="H219:J219" ca="1" si="219">IF($A219&gt;$A$3,"",IF(COUNT(C212:C219)&gt;0,AVERAGE(C212:C219),""))</f>
        <v/>
      </c>
      <c r="I219" s="33" t="str">
        <f t="shared" ca="1" si="219"/>
        <v/>
      </c>
      <c r="J219" s="33" t="str">
        <f t="shared" ca="1" si="219"/>
        <v/>
      </c>
      <c r="K219" s="39" t="str">
        <f t="shared" ca="1" si="204"/>
        <v/>
      </c>
      <c r="L219" s="40" t="str">
        <f t="shared" ca="1" si="205"/>
        <v/>
      </c>
      <c r="V219" s="15"/>
      <c r="W219" s="15"/>
    </row>
    <row r="220" spans="1:23" s="16" customFormat="1" x14ac:dyDescent="0.25">
      <c r="A220" s="26">
        <v>44165</v>
      </c>
      <c r="B220" s="43"/>
      <c r="C220" s="44"/>
      <c r="D220" s="29"/>
      <c r="E220" s="29"/>
      <c r="F220" s="36"/>
      <c r="G220" s="31" t="str">
        <f t="shared" si="202"/>
        <v/>
      </c>
      <c r="H220" s="33" t="str">
        <f t="shared" ref="H220:J220" ca="1" si="220">IF($A220&gt;$A$3,"",IF(COUNT(C213:C220)&gt;0,AVERAGE(C213:C220),""))</f>
        <v/>
      </c>
      <c r="I220" s="33" t="str">
        <f t="shared" ca="1" si="220"/>
        <v/>
      </c>
      <c r="J220" s="33" t="str">
        <f t="shared" ca="1" si="220"/>
        <v/>
      </c>
      <c r="K220" s="39" t="str">
        <f t="shared" ca="1" si="204"/>
        <v/>
      </c>
      <c r="L220" s="40" t="str">
        <f t="shared" ca="1" si="205"/>
        <v/>
      </c>
      <c r="V220" s="15"/>
      <c r="W220" s="15"/>
    </row>
    <row r="221" spans="1:23" s="16" customFormat="1" x14ac:dyDescent="0.25">
      <c r="A221" s="26">
        <v>44166</v>
      </c>
      <c r="B221" s="43"/>
      <c r="C221" s="44"/>
      <c r="D221" s="29"/>
      <c r="E221" s="29"/>
      <c r="F221" s="36"/>
      <c r="G221" s="31" t="str">
        <f t="shared" si="202"/>
        <v/>
      </c>
      <c r="H221" s="33" t="str">
        <f t="shared" ref="H221:J221" ca="1" si="221">IF($A221&gt;$A$3,"",IF(COUNT(C214:C221)&gt;0,AVERAGE(C214:C221),""))</f>
        <v/>
      </c>
      <c r="I221" s="33" t="str">
        <f t="shared" ca="1" si="221"/>
        <v/>
      </c>
      <c r="J221" s="33" t="str">
        <f t="shared" ca="1" si="221"/>
        <v/>
      </c>
      <c r="K221" s="39" t="str">
        <f t="shared" ca="1" si="204"/>
        <v/>
      </c>
      <c r="L221" s="40" t="str">
        <f t="shared" ca="1" si="205"/>
        <v/>
      </c>
      <c r="V221" s="15"/>
      <c r="W221" s="15"/>
    </row>
    <row r="222" spans="1:23" s="16" customFormat="1" x14ac:dyDescent="0.25">
      <c r="A222" s="26">
        <v>44167</v>
      </c>
      <c r="B222" s="43"/>
      <c r="C222" s="44"/>
      <c r="D222" s="29"/>
      <c r="E222" s="29"/>
      <c r="F222" s="36"/>
      <c r="G222" s="31" t="str">
        <f t="shared" si="202"/>
        <v/>
      </c>
      <c r="H222" s="33" t="str">
        <f t="shared" ref="H222:J222" ca="1" si="222">IF($A222&gt;$A$3,"",IF(COUNT(C215:C222)&gt;0,AVERAGE(C215:C222),""))</f>
        <v/>
      </c>
      <c r="I222" s="33" t="str">
        <f t="shared" ca="1" si="222"/>
        <v/>
      </c>
      <c r="J222" s="33" t="str">
        <f t="shared" ca="1" si="222"/>
        <v/>
      </c>
      <c r="K222" s="39" t="str">
        <f t="shared" ca="1" si="204"/>
        <v/>
      </c>
      <c r="L222" s="40" t="str">
        <f t="shared" ca="1" si="205"/>
        <v/>
      </c>
      <c r="V222" s="15"/>
      <c r="W222" s="15"/>
    </row>
    <row r="223" spans="1:23" s="16" customFormat="1" x14ac:dyDescent="0.25">
      <c r="A223" s="26">
        <v>44168</v>
      </c>
      <c r="B223" s="43"/>
      <c r="C223" s="44"/>
      <c r="D223" s="29"/>
      <c r="E223" s="29"/>
      <c r="F223" s="36"/>
      <c r="G223" s="31" t="str">
        <f t="shared" si="202"/>
        <v/>
      </c>
      <c r="H223" s="33" t="str">
        <f t="shared" ref="H223:J223" ca="1" si="223">IF($A223&gt;$A$3,"",IF(COUNT(C216:C223)&gt;0,AVERAGE(C216:C223),""))</f>
        <v/>
      </c>
      <c r="I223" s="33" t="str">
        <f t="shared" ca="1" si="223"/>
        <v/>
      </c>
      <c r="J223" s="33" t="str">
        <f t="shared" ca="1" si="223"/>
        <v/>
      </c>
      <c r="K223" s="39" t="str">
        <f t="shared" ca="1" si="204"/>
        <v/>
      </c>
      <c r="L223" s="40" t="str">
        <f t="shared" ca="1" si="205"/>
        <v/>
      </c>
      <c r="V223" s="15"/>
      <c r="W223" s="15"/>
    </row>
    <row r="224" spans="1:23" s="16" customFormat="1" x14ac:dyDescent="0.25">
      <c r="A224" s="26">
        <v>44169</v>
      </c>
      <c r="B224" s="43"/>
      <c r="C224" s="44"/>
      <c r="D224" s="29"/>
      <c r="E224" s="29"/>
      <c r="F224" s="36"/>
      <c r="G224" s="31" t="str">
        <f t="shared" si="202"/>
        <v/>
      </c>
      <c r="H224" s="33" t="str">
        <f t="shared" ref="H224:J224" ca="1" si="224">IF($A224&gt;$A$3,"",IF(COUNT(C217:C224)&gt;0,AVERAGE(C217:C224),""))</f>
        <v/>
      </c>
      <c r="I224" s="33" t="str">
        <f t="shared" ca="1" si="224"/>
        <v/>
      </c>
      <c r="J224" s="33" t="str">
        <f t="shared" ca="1" si="224"/>
        <v/>
      </c>
      <c r="K224" s="39" t="str">
        <f t="shared" ca="1" si="204"/>
        <v/>
      </c>
      <c r="L224" s="40" t="str">
        <f t="shared" ca="1" si="205"/>
        <v/>
      </c>
      <c r="V224" s="15"/>
      <c r="W224" s="15"/>
    </row>
    <row r="225" spans="1:23" s="16" customFormat="1" x14ac:dyDescent="0.25">
      <c r="A225" s="26">
        <v>44170</v>
      </c>
      <c r="B225" s="43"/>
      <c r="C225" s="44"/>
      <c r="D225" s="29"/>
      <c r="E225" s="29"/>
      <c r="F225" s="36"/>
      <c r="G225" s="31" t="str">
        <f t="shared" si="202"/>
        <v/>
      </c>
      <c r="H225" s="33" t="str">
        <f t="shared" ref="H225:J225" ca="1" si="225">IF($A225&gt;$A$3,"",IF(COUNT(C218:C225)&gt;0,AVERAGE(C218:C225),""))</f>
        <v/>
      </c>
      <c r="I225" s="33" t="str">
        <f t="shared" ca="1" si="225"/>
        <v/>
      </c>
      <c r="J225" s="33" t="str">
        <f t="shared" ca="1" si="225"/>
        <v/>
      </c>
      <c r="K225" s="39" t="str">
        <f t="shared" ca="1" si="204"/>
        <v/>
      </c>
      <c r="L225" s="40" t="str">
        <f t="shared" ca="1" si="205"/>
        <v/>
      </c>
      <c r="V225" s="15"/>
      <c r="W225" s="15"/>
    </row>
    <row r="226" spans="1:23" s="16" customFormat="1" x14ac:dyDescent="0.25">
      <c r="A226" s="26">
        <v>44171</v>
      </c>
      <c r="B226" s="43"/>
      <c r="C226" s="44"/>
      <c r="D226" s="29"/>
      <c r="E226" s="29"/>
      <c r="F226" s="36"/>
      <c r="G226" s="31" t="str">
        <f t="shared" si="202"/>
        <v/>
      </c>
      <c r="H226" s="33" t="str">
        <f t="shared" ref="H226:J226" ca="1" si="226">IF($A226&gt;$A$3,"",IF(COUNT(C219:C226)&gt;0,AVERAGE(C219:C226),""))</f>
        <v/>
      </c>
      <c r="I226" s="33" t="str">
        <f t="shared" ca="1" si="226"/>
        <v/>
      </c>
      <c r="J226" s="33" t="str">
        <f t="shared" ca="1" si="226"/>
        <v/>
      </c>
      <c r="K226" s="39" t="str">
        <f t="shared" ca="1" si="204"/>
        <v/>
      </c>
      <c r="L226" s="40" t="str">
        <f t="shared" ca="1" si="205"/>
        <v/>
      </c>
      <c r="V226" s="15"/>
      <c r="W226" s="15"/>
    </row>
    <row r="227" spans="1:23" s="16" customFormat="1" x14ac:dyDescent="0.25">
      <c r="A227" s="26">
        <v>44172</v>
      </c>
      <c r="B227" s="43"/>
      <c r="C227" s="44"/>
      <c r="D227" s="29"/>
      <c r="E227" s="29"/>
      <c r="F227" s="36"/>
      <c r="G227" s="31" t="str">
        <f t="shared" si="202"/>
        <v/>
      </c>
      <c r="H227" s="33" t="str">
        <f t="shared" ref="H227:J227" ca="1" si="227">IF($A227&gt;$A$3,"",IF(COUNT(C220:C227)&gt;0,AVERAGE(C220:C227),""))</f>
        <v/>
      </c>
      <c r="I227" s="33" t="str">
        <f t="shared" ca="1" si="227"/>
        <v/>
      </c>
      <c r="J227" s="33" t="str">
        <f t="shared" ca="1" si="227"/>
        <v/>
      </c>
      <c r="K227" s="39" t="str">
        <f t="shared" ca="1" si="204"/>
        <v/>
      </c>
      <c r="L227" s="40" t="str">
        <f t="shared" ca="1" si="205"/>
        <v/>
      </c>
      <c r="V227" s="15"/>
      <c r="W227" s="15"/>
    </row>
    <row r="228" spans="1:23" s="16" customFormat="1" x14ac:dyDescent="0.25">
      <c r="A228" s="26">
        <v>44173</v>
      </c>
      <c r="B228" s="43"/>
      <c r="C228" s="44"/>
      <c r="D228" s="29"/>
      <c r="E228" s="29"/>
      <c r="F228" s="36"/>
      <c r="G228" s="31" t="str">
        <f t="shared" si="202"/>
        <v/>
      </c>
      <c r="H228" s="33" t="str">
        <f t="shared" ref="H228:J228" ca="1" si="228">IF($A228&gt;$A$3,"",IF(COUNT(C221:C228)&gt;0,AVERAGE(C221:C228),""))</f>
        <v/>
      </c>
      <c r="I228" s="33" t="str">
        <f t="shared" ca="1" si="228"/>
        <v/>
      </c>
      <c r="J228" s="33" t="str">
        <f t="shared" ca="1" si="228"/>
        <v/>
      </c>
      <c r="K228" s="39" t="str">
        <f t="shared" ca="1" si="204"/>
        <v/>
      </c>
      <c r="L228" s="40" t="str">
        <f t="shared" ca="1" si="205"/>
        <v/>
      </c>
      <c r="V228" s="15"/>
      <c r="W228" s="15"/>
    </row>
    <row r="229" spans="1:23" s="16" customFormat="1" x14ac:dyDescent="0.25">
      <c r="A229" s="26">
        <v>44174</v>
      </c>
      <c r="B229" s="43"/>
      <c r="C229" s="44"/>
      <c r="D229" s="29"/>
      <c r="E229" s="29"/>
      <c r="F229" s="36"/>
      <c r="G229" s="31" t="str">
        <f t="shared" si="202"/>
        <v/>
      </c>
      <c r="H229" s="33" t="str">
        <f t="shared" ref="H229:J229" ca="1" si="229">IF($A229&gt;$A$3,"",IF(COUNT(C222:C229)&gt;0,AVERAGE(C222:C229),""))</f>
        <v/>
      </c>
      <c r="I229" s="33" t="str">
        <f t="shared" ca="1" si="229"/>
        <v/>
      </c>
      <c r="J229" s="33" t="str">
        <f t="shared" ca="1" si="229"/>
        <v/>
      </c>
      <c r="K229" s="39" t="str">
        <f t="shared" ca="1" si="204"/>
        <v/>
      </c>
      <c r="L229" s="40" t="str">
        <f t="shared" ca="1" si="205"/>
        <v/>
      </c>
      <c r="V229" s="15"/>
      <c r="W229" s="15"/>
    </row>
    <row r="230" spans="1:23" s="16" customFormat="1" x14ac:dyDescent="0.25">
      <c r="A230" s="26">
        <v>44175</v>
      </c>
      <c r="B230" s="43"/>
      <c r="C230" s="44"/>
      <c r="D230" s="29"/>
      <c r="E230" s="29"/>
      <c r="F230" s="36"/>
      <c r="G230" s="31" t="str">
        <f t="shared" si="202"/>
        <v/>
      </c>
      <c r="H230" s="33" t="str">
        <f t="shared" ref="H230:J230" ca="1" si="230">IF($A230&gt;$A$3,"",IF(COUNT(C223:C230)&gt;0,AVERAGE(C223:C230),""))</f>
        <v/>
      </c>
      <c r="I230" s="33" t="str">
        <f t="shared" ca="1" si="230"/>
        <v/>
      </c>
      <c r="J230" s="33" t="str">
        <f t="shared" ca="1" si="230"/>
        <v/>
      </c>
      <c r="K230" s="39" t="str">
        <f t="shared" ca="1" si="204"/>
        <v/>
      </c>
      <c r="L230" s="40" t="str">
        <f t="shared" ca="1" si="205"/>
        <v/>
      </c>
      <c r="V230" s="15"/>
      <c r="W230" s="15"/>
    </row>
    <row r="231" spans="1:23" s="16" customFormat="1" x14ac:dyDescent="0.25">
      <c r="A231" s="26">
        <v>44176</v>
      </c>
      <c r="B231" s="43"/>
      <c r="C231" s="44"/>
      <c r="D231" s="29"/>
      <c r="E231" s="29"/>
      <c r="F231" s="36"/>
      <c r="G231" s="31" t="str">
        <f t="shared" si="202"/>
        <v/>
      </c>
      <c r="H231" s="33" t="str">
        <f t="shared" ref="H231:J231" ca="1" si="231">IF($A231&gt;$A$3,"",IF(COUNT(C224:C231)&gt;0,AVERAGE(C224:C231),""))</f>
        <v/>
      </c>
      <c r="I231" s="33" t="str">
        <f t="shared" ca="1" si="231"/>
        <v/>
      </c>
      <c r="J231" s="33" t="str">
        <f t="shared" ca="1" si="231"/>
        <v/>
      </c>
      <c r="K231" s="39" t="str">
        <f t="shared" ca="1" si="204"/>
        <v/>
      </c>
      <c r="L231" s="40" t="str">
        <f t="shared" ca="1" si="205"/>
        <v/>
      </c>
      <c r="V231" s="15"/>
      <c r="W231" s="15"/>
    </row>
    <row r="232" spans="1:23" s="16" customFormat="1" x14ac:dyDescent="0.25">
      <c r="A232" s="26">
        <v>44177</v>
      </c>
      <c r="B232" s="43"/>
      <c r="C232" s="44"/>
      <c r="D232" s="29"/>
      <c r="E232" s="29"/>
      <c r="F232" s="36"/>
      <c r="G232" s="31" t="str">
        <f t="shared" si="202"/>
        <v/>
      </c>
      <c r="H232" s="33" t="str">
        <f t="shared" ref="H232:J232" ca="1" si="232">IF($A232&gt;$A$3,"",IF(COUNT(C225:C232)&gt;0,AVERAGE(C225:C232),""))</f>
        <v/>
      </c>
      <c r="I232" s="33" t="str">
        <f t="shared" ca="1" si="232"/>
        <v/>
      </c>
      <c r="J232" s="33" t="str">
        <f t="shared" ca="1" si="232"/>
        <v/>
      </c>
      <c r="K232" s="39" t="str">
        <f t="shared" ca="1" si="204"/>
        <v/>
      </c>
      <c r="L232" s="40" t="str">
        <f t="shared" ca="1" si="205"/>
        <v/>
      </c>
      <c r="V232" s="15"/>
      <c r="W232" s="15"/>
    </row>
    <row r="233" spans="1:23" s="16" customFormat="1" x14ac:dyDescent="0.25">
      <c r="A233" s="26">
        <v>44178</v>
      </c>
      <c r="B233" s="43"/>
      <c r="C233" s="44"/>
      <c r="D233" s="29"/>
      <c r="E233" s="29"/>
      <c r="F233" s="36"/>
      <c r="G233" s="31" t="str">
        <f t="shared" si="202"/>
        <v/>
      </c>
      <c r="H233" s="33" t="str">
        <f t="shared" ref="H233:J233" ca="1" si="233">IF($A233&gt;$A$3,"",IF(COUNT(C226:C233)&gt;0,AVERAGE(C226:C233),""))</f>
        <v/>
      </c>
      <c r="I233" s="33" t="str">
        <f t="shared" ca="1" si="233"/>
        <v/>
      </c>
      <c r="J233" s="33" t="str">
        <f t="shared" ca="1" si="233"/>
        <v/>
      </c>
      <c r="K233" s="39" t="str">
        <f t="shared" ca="1" si="204"/>
        <v/>
      </c>
      <c r="L233" s="40" t="str">
        <f t="shared" ca="1" si="205"/>
        <v/>
      </c>
      <c r="V233" s="15"/>
      <c r="W233" s="15"/>
    </row>
    <row r="234" spans="1:23" s="16" customFormat="1" x14ac:dyDescent="0.25">
      <c r="A234" s="26">
        <v>44179</v>
      </c>
      <c r="B234" s="43"/>
      <c r="C234" s="44"/>
      <c r="D234" s="29"/>
      <c r="E234" s="29"/>
      <c r="F234" s="36"/>
      <c r="G234" s="31" t="str">
        <f t="shared" si="202"/>
        <v/>
      </c>
      <c r="H234" s="33" t="str">
        <f t="shared" ref="H234:J234" ca="1" si="234">IF($A234&gt;$A$3,"",IF(COUNT(C227:C234)&gt;0,AVERAGE(C227:C234),""))</f>
        <v/>
      </c>
      <c r="I234" s="33" t="str">
        <f t="shared" ca="1" si="234"/>
        <v/>
      </c>
      <c r="J234" s="33" t="str">
        <f t="shared" ca="1" si="234"/>
        <v/>
      </c>
      <c r="K234" s="39" t="str">
        <f t="shared" ca="1" si="204"/>
        <v/>
      </c>
      <c r="L234" s="40" t="str">
        <f t="shared" ca="1" si="205"/>
        <v/>
      </c>
      <c r="V234" s="15"/>
      <c r="W234" s="15"/>
    </row>
    <row r="235" spans="1:23" s="16" customFormat="1" x14ac:dyDescent="0.25">
      <c r="A235" s="26">
        <v>44180</v>
      </c>
      <c r="B235" s="43"/>
      <c r="C235" s="44"/>
      <c r="D235" s="29"/>
      <c r="E235" s="29"/>
      <c r="F235" s="36"/>
      <c r="G235" s="31" t="str">
        <f t="shared" si="202"/>
        <v/>
      </c>
      <c r="H235" s="33" t="str">
        <f t="shared" ref="H235:J235" ca="1" si="235">IF($A235&gt;$A$3,"",IF(COUNT(C228:C235)&gt;0,AVERAGE(C228:C235),""))</f>
        <v/>
      </c>
      <c r="I235" s="33" t="str">
        <f t="shared" ca="1" si="235"/>
        <v/>
      </c>
      <c r="J235" s="33" t="str">
        <f t="shared" ca="1" si="235"/>
        <v/>
      </c>
      <c r="K235" s="39" t="str">
        <f t="shared" ca="1" si="204"/>
        <v/>
      </c>
      <c r="L235" s="40" t="str">
        <f t="shared" ca="1" si="205"/>
        <v/>
      </c>
      <c r="V235" s="15"/>
      <c r="W235" s="15"/>
    </row>
    <row r="236" spans="1:23" s="16" customFormat="1" x14ac:dyDescent="0.25">
      <c r="A236" s="26">
        <v>44181</v>
      </c>
      <c r="B236" s="43"/>
      <c r="C236" s="44"/>
      <c r="D236" s="29"/>
      <c r="E236" s="29"/>
      <c r="F236" s="36"/>
      <c r="G236" s="31" t="str">
        <f t="shared" si="202"/>
        <v/>
      </c>
      <c r="H236" s="33" t="str">
        <f t="shared" ref="H236:J236" ca="1" si="236">IF($A236&gt;$A$3,"",IF(COUNT(C229:C236)&gt;0,AVERAGE(C229:C236),""))</f>
        <v/>
      </c>
      <c r="I236" s="33" t="str">
        <f t="shared" ca="1" si="236"/>
        <v/>
      </c>
      <c r="J236" s="33" t="str">
        <f t="shared" ca="1" si="236"/>
        <v/>
      </c>
      <c r="K236" s="39" t="str">
        <f t="shared" ca="1" si="204"/>
        <v/>
      </c>
      <c r="L236" s="40" t="str">
        <f t="shared" ca="1" si="205"/>
        <v/>
      </c>
      <c r="V236" s="15"/>
      <c r="W236" s="15"/>
    </row>
    <row r="237" spans="1:23" s="16" customFormat="1" x14ac:dyDescent="0.25">
      <c r="A237" s="26">
        <v>44182</v>
      </c>
      <c r="B237" s="43"/>
      <c r="C237" s="44"/>
      <c r="D237" s="29"/>
      <c r="E237" s="29"/>
      <c r="F237" s="36"/>
      <c r="G237" s="31" t="str">
        <f t="shared" si="202"/>
        <v/>
      </c>
      <c r="H237" s="33" t="str">
        <f t="shared" ref="H237:J237" ca="1" si="237">IF($A237&gt;$A$3,"",IF(COUNT(C230:C237)&gt;0,AVERAGE(C230:C237),""))</f>
        <v/>
      </c>
      <c r="I237" s="33" t="str">
        <f t="shared" ca="1" si="237"/>
        <v/>
      </c>
      <c r="J237" s="33" t="str">
        <f t="shared" ca="1" si="237"/>
        <v/>
      </c>
      <c r="K237" s="39" t="str">
        <f t="shared" ca="1" si="204"/>
        <v/>
      </c>
      <c r="L237" s="40" t="str">
        <f t="shared" ca="1" si="205"/>
        <v/>
      </c>
      <c r="V237" s="15"/>
      <c r="W237" s="15"/>
    </row>
    <row r="238" spans="1:23" s="16" customFormat="1" x14ac:dyDescent="0.25">
      <c r="A238" s="26">
        <v>44183</v>
      </c>
      <c r="B238" s="43"/>
      <c r="C238" s="44"/>
      <c r="D238" s="29"/>
      <c r="E238" s="29"/>
      <c r="F238" s="36"/>
      <c r="G238" s="31" t="str">
        <f t="shared" si="202"/>
        <v/>
      </c>
      <c r="H238" s="33" t="str">
        <f t="shared" ref="H238:J238" ca="1" si="238">IF($A238&gt;$A$3,"",IF(COUNT(C231:C238)&gt;0,AVERAGE(C231:C238),""))</f>
        <v/>
      </c>
      <c r="I238" s="33" t="str">
        <f t="shared" ca="1" si="238"/>
        <v/>
      </c>
      <c r="J238" s="33" t="str">
        <f t="shared" ca="1" si="238"/>
        <v/>
      </c>
      <c r="K238" s="39" t="str">
        <f t="shared" ca="1" si="204"/>
        <v/>
      </c>
      <c r="L238" s="40" t="str">
        <f t="shared" ca="1" si="205"/>
        <v/>
      </c>
      <c r="V238" s="15"/>
      <c r="W238" s="15"/>
    </row>
    <row r="239" spans="1:23" s="16" customFormat="1" x14ac:dyDescent="0.25">
      <c r="A239" s="26">
        <v>44184</v>
      </c>
      <c r="B239" s="43"/>
      <c r="C239" s="44"/>
      <c r="D239" s="29"/>
      <c r="E239" s="29"/>
      <c r="F239" s="36"/>
      <c r="G239" s="31" t="str">
        <f t="shared" si="202"/>
        <v/>
      </c>
      <c r="H239" s="33" t="str">
        <f t="shared" ref="H239:J239" ca="1" si="239">IF($A239&gt;$A$3,"",IF(COUNT(C232:C239)&gt;0,AVERAGE(C232:C239),""))</f>
        <v/>
      </c>
      <c r="I239" s="33" t="str">
        <f t="shared" ca="1" si="239"/>
        <v/>
      </c>
      <c r="J239" s="33" t="str">
        <f t="shared" ca="1" si="239"/>
        <v/>
      </c>
      <c r="K239" s="39" t="str">
        <f t="shared" ca="1" si="204"/>
        <v/>
      </c>
      <c r="L239" s="40" t="str">
        <f t="shared" ca="1" si="205"/>
        <v/>
      </c>
      <c r="V239" s="15"/>
      <c r="W239" s="15"/>
    </row>
    <row r="240" spans="1:23" s="16" customFormat="1" x14ac:dyDescent="0.25">
      <c r="A240" s="26">
        <v>44185</v>
      </c>
      <c r="B240" s="43"/>
      <c r="C240" s="44"/>
      <c r="D240" s="29"/>
      <c r="E240" s="29"/>
      <c r="F240" s="36"/>
      <c r="G240" s="31" t="str">
        <f t="shared" si="202"/>
        <v/>
      </c>
      <c r="H240" s="33" t="str">
        <f t="shared" ref="H240:J240" ca="1" si="240">IF($A240&gt;$A$3,"",IF(COUNT(C233:C240)&gt;0,AVERAGE(C233:C240),""))</f>
        <v/>
      </c>
      <c r="I240" s="33" t="str">
        <f t="shared" ca="1" si="240"/>
        <v/>
      </c>
      <c r="J240" s="33" t="str">
        <f t="shared" ca="1" si="240"/>
        <v/>
      </c>
      <c r="K240" s="39" t="str">
        <f t="shared" ca="1" si="204"/>
        <v/>
      </c>
      <c r="L240" s="40" t="str">
        <f t="shared" ca="1" si="205"/>
        <v/>
      </c>
      <c r="V240" s="15"/>
      <c r="W240" s="15"/>
    </row>
    <row r="241" spans="1:23" s="16" customFormat="1" x14ac:dyDescent="0.25">
      <c r="A241" s="26">
        <v>44186</v>
      </c>
      <c r="B241" s="43"/>
      <c r="C241" s="44"/>
      <c r="D241" s="29"/>
      <c r="E241" s="29"/>
      <c r="F241" s="36"/>
      <c r="G241" s="31" t="str">
        <f t="shared" si="202"/>
        <v/>
      </c>
      <c r="H241" s="33" t="str">
        <f t="shared" ref="H241:J241" ca="1" si="241">IF($A241&gt;$A$3,"",IF(COUNT(C234:C241)&gt;0,AVERAGE(C234:C241),""))</f>
        <v/>
      </c>
      <c r="I241" s="33" t="str">
        <f t="shared" ca="1" si="241"/>
        <v/>
      </c>
      <c r="J241" s="33" t="str">
        <f t="shared" ca="1" si="241"/>
        <v/>
      </c>
      <c r="K241" s="39" t="str">
        <f t="shared" ca="1" si="204"/>
        <v/>
      </c>
      <c r="L241" s="40" t="str">
        <f t="shared" ca="1" si="205"/>
        <v/>
      </c>
      <c r="V241" s="15"/>
      <c r="W241" s="15"/>
    </row>
    <row r="242" spans="1:23" s="16" customFormat="1" x14ac:dyDescent="0.25">
      <c r="A242" s="26">
        <v>44187</v>
      </c>
      <c r="B242" s="43"/>
      <c r="C242" s="44"/>
      <c r="D242" s="29"/>
      <c r="E242" s="29"/>
      <c r="F242" s="36"/>
      <c r="G242" s="31" t="str">
        <f t="shared" si="202"/>
        <v/>
      </c>
      <c r="H242" s="33" t="str">
        <f t="shared" ref="H242:J242" ca="1" si="242">IF($A242&gt;$A$3,"",IF(COUNT(C235:C242)&gt;0,AVERAGE(C235:C242),""))</f>
        <v/>
      </c>
      <c r="I242" s="33" t="str">
        <f t="shared" ca="1" si="242"/>
        <v/>
      </c>
      <c r="J242" s="33" t="str">
        <f t="shared" ca="1" si="242"/>
        <v/>
      </c>
      <c r="K242" s="39" t="str">
        <f t="shared" ca="1" si="204"/>
        <v/>
      </c>
      <c r="L242" s="40" t="str">
        <f t="shared" ca="1" si="205"/>
        <v/>
      </c>
      <c r="V242" s="15"/>
      <c r="W242" s="15"/>
    </row>
    <row r="243" spans="1:23" s="16" customFormat="1" x14ac:dyDescent="0.25">
      <c r="A243" s="26">
        <v>44188</v>
      </c>
      <c r="B243" s="43"/>
      <c r="C243" s="44"/>
      <c r="D243" s="29"/>
      <c r="E243" s="29"/>
      <c r="F243" s="36"/>
      <c r="G243" s="31" t="str">
        <f t="shared" si="202"/>
        <v/>
      </c>
      <c r="H243" s="33" t="str">
        <f t="shared" ref="H243:J243" ca="1" si="243">IF($A243&gt;$A$3,"",IF(COUNT(C236:C243)&gt;0,AVERAGE(C236:C243),""))</f>
        <v/>
      </c>
      <c r="I243" s="33" t="str">
        <f t="shared" ca="1" si="243"/>
        <v/>
      </c>
      <c r="J243" s="33" t="str">
        <f t="shared" ca="1" si="243"/>
        <v/>
      </c>
      <c r="K243" s="39" t="str">
        <f t="shared" ca="1" si="204"/>
        <v/>
      </c>
      <c r="L243" s="40" t="str">
        <f t="shared" ca="1" si="205"/>
        <v/>
      </c>
      <c r="V243" s="15"/>
      <c r="W243" s="15"/>
    </row>
    <row r="244" spans="1:23" s="16" customFormat="1" x14ac:dyDescent="0.25">
      <c r="A244" s="26">
        <v>44189</v>
      </c>
      <c r="B244" s="43"/>
      <c r="C244" s="44"/>
      <c r="D244" s="29"/>
      <c r="E244" s="29"/>
      <c r="F244" s="36"/>
      <c r="G244" s="31" t="str">
        <f t="shared" si="202"/>
        <v/>
      </c>
      <c r="H244" s="33" t="str">
        <f t="shared" ref="H244:J244" ca="1" si="244">IF($A244&gt;$A$3,"",IF(COUNT(C237:C244)&gt;0,AVERAGE(C237:C244),""))</f>
        <v/>
      </c>
      <c r="I244" s="33" t="str">
        <f t="shared" ca="1" si="244"/>
        <v/>
      </c>
      <c r="J244" s="33" t="str">
        <f t="shared" ca="1" si="244"/>
        <v/>
      </c>
      <c r="K244" s="39" t="str">
        <f t="shared" ca="1" si="204"/>
        <v/>
      </c>
      <c r="L244" s="40" t="str">
        <f t="shared" ca="1" si="205"/>
        <v/>
      </c>
      <c r="V244" s="15"/>
      <c r="W244" s="15"/>
    </row>
    <row r="245" spans="1:23" s="16" customFormat="1" x14ac:dyDescent="0.25">
      <c r="A245" s="26">
        <v>44190</v>
      </c>
      <c r="B245" s="43"/>
      <c r="C245" s="44"/>
      <c r="D245" s="29"/>
      <c r="E245" s="29"/>
      <c r="F245" s="36"/>
      <c r="G245" s="31" t="str">
        <f t="shared" si="202"/>
        <v/>
      </c>
      <c r="H245" s="33" t="str">
        <f t="shared" ref="H245:J245" ca="1" si="245">IF($A245&gt;$A$3,"",IF(COUNT(C238:C245)&gt;0,AVERAGE(C238:C245),""))</f>
        <v/>
      </c>
      <c r="I245" s="33" t="str">
        <f t="shared" ca="1" si="245"/>
        <v/>
      </c>
      <c r="J245" s="33" t="str">
        <f t="shared" ca="1" si="245"/>
        <v/>
      </c>
      <c r="K245" s="39" t="str">
        <f t="shared" ca="1" si="204"/>
        <v/>
      </c>
      <c r="L245" s="40" t="str">
        <f t="shared" ca="1" si="205"/>
        <v/>
      </c>
      <c r="V245" s="15"/>
      <c r="W245" s="15"/>
    </row>
    <row r="246" spans="1:23" s="16" customFormat="1" x14ac:dyDescent="0.25">
      <c r="A246" s="26">
        <v>44191</v>
      </c>
      <c r="B246" s="43"/>
      <c r="C246" s="44"/>
      <c r="D246" s="29"/>
      <c r="E246" s="29"/>
      <c r="F246" s="36"/>
      <c r="G246" s="31" t="str">
        <f t="shared" si="202"/>
        <v/>
      </c>
      <c r="H246" s="33" t="str">
        <f t="shared" ref="H246:J246" ca="1" si="246">IF($A246&gt;$A$3,"",IF(COUNT(C239:C246)&gt;0,AVERAGE(C239:C246),""))</f>
        <v/>
      </c>
      <c r="I246" s="33" t="str">
        <f t="shared" ca="1" si="246"/>
        <v/>
      </c>
      <c r="J246" s="33" t="str">
        <f t="shared" ca="1" si="246"/>
        <v/>
      </c>
      <c r="K246" s="39" t="str">
        <f t="shared" ca="1" si="204"/>
        <v/>
      </c>
      <c r="L246" s="40" t="str">
        <f t="shared" ca="1" si="205"/>
        <v/>
      </c>
      <c r="V246" s="15"/>
      <c r="W246" s="15"/>
    </row>
    <row r="247" spans="1:23" s="16" customFormat="1" x14ac:dyDescent="0.25">
      <c r="A247" s="26">
        <v>44192</v>
      </c>
      <c r="B247" s="43"/>
      <c r="C247" s="44"/>
      <c r="D247" s="29"/>
      <c r="E247" s="29"/>
      <c r="F247" s="36"/>
      <c r="G247" s="31" t="str">
        <f t="shared" si="202"/>
        <v/>
      </c>
      <c r="H247" s="33" t="str">
        <f t="shared" ref="H247:J247" ca="1" si="247">IF($A247&gt;$A$3,"",IF(COUNT(C240:C247)&gt;0,AVERAGE(C240:C247),""))</f>
        <v/>
      </c>
      <c r="I247" s="33" t="str">
        <f t="shared" ca="1" si="247"/>
        <v/>
      </c>
      <c r="J247" s="33" t="str">
        <f t="shared" ca="1" si="247"/>
        <v/>
      </c>
      <c r="K247" s="39" t="str">
        <f t="shared" ca="1" si="204"/>
        <v/>
      </c>
      <c r="L247" s="40" t="str">
        <f t="shared" ca="1" si="205"/>
        <v/>
      </c>
      <c r="V247" s="15"/>
      <c r="W247" s="15"/>
    </row>
    <row r="248" spans="1:23" s="16" customFormat="1" x14ac:dyDescent="0.25">
      <c r="A248" s="26">
        <v>44193</v>
      </c>
      <c r="B248" s="43"/>
      <c r="C248" s="44"/>
      <c r="D248" s="29"/>
      <c r="E248" s="29"/>
      <c r="F248" s="36"/>
      <c r="G248" s="31" t="str">
        <f t="shared" si="202"/>
        <v/>
      </c>
      <c r="H248" s="33" t="str">
        <f t="shared" ref="H248:J248" ca="1" si="248">IF($A248&gt;$A$3,"",IF(COUNT(C241:C248)&gt;0,AVERAGE(C241:C248),""))</f>
        <v/>
      </c>
      <c r="I248" s="33" t="str">
        <f t="shared" ca="1" si="248"/>
        <v/>
      </c>
      <c r="J248" s="33" t="str">
        <f t="shared" ca="1" si="248"/>
        <v/>
      </c>
      <c r="K248" s="39" t="str">
        <f t="shared" ca="1" si="204"/>
        <v/>
      </c>
      <c r="L248" s="40" t="str">
        <f t="shared" ca="1" si="205"/>
        <v/>
      </c>
      <c r="V248" s="15"/>
      <c r="W248" s="15"/>
    </row>
    <row r="249" spans="1:23" s="16" customFormat="1" x14ac:dyDescent="0.25">
      <c r="A249" s="26">
        <v>44194</v>
      </c>
      <c r="B249" s="43"/>
      <c r="C249" s="44"/>
      <c r="D249" s="29"/>
      <c r="E249" s="29"/>
      <c r="F249" s="36"/>
      <c r="G249" s="31" t="str">
        <f t="shared" si="202"/>
        <v/>
      </c>
      <c r="H249" s="33" t="str">
        <f t="shared" ref="H249:J249" ca="1" si="249">IF($A249&gt;$A$3,"",IF(COUNT(C242:C249)&gt;0,AVERAGE(C242:C249),""))</f>
        <v/>
      </c>
      <c r="I249" s="33" t="str">
        <f t="shared" ca="1" si="249"/>
        <v/>
      </c>
      <c r="J249" s="33" t="str">
        <f t="shared" ca="1" si="249"/>
        <v/>
      </c>
      <c r="K249" s="39" t="str">
        <f t="shared" ca="1" si="204"/>
        <v/>
      </c>
      <c r="L249" s="40" t="str">
        <f t="shared" ca="1" si="205"/>
        <v/>
      </c>
      <c r="V249" s="15"/>
      <c r="W249" s="15"/>
    </row>
    <row r="250" spans="1:23" s="16" customFormat="1" x14ac:dyDescent="0.25">
      <c r="A250" s="26">
        <v>44195</v>
      </c>
      <c r="B250" s="43"/>
      <c r="C250" s="44"/>
      <c r="D250" s="29"/>
      <c r="E250" s="29"/>
      <c r="F250" s="36"/>
      <c r="G250" s="31" t="str">
        <f t="shared" si="202"/>
        <v/>
      </c>
      <c r="H250" s="33" t="str">
        <f t="shared" ref="H250:J250" ca="1" si="250">IF($A250&gt;$A$3,"",IF(COUNT(C243:C250)&gt;0,AVERAGE(C243:C250),""))</f>
        <v/>
      </c>
      <c r="I250" s="33" t="str">
        <f t="shared" ca="1" si="250"/>
        <v/>
      </c>
      <c r="J250" s="33" t="str">
        <f t="shared" ca="1" si="250"/>
        <v/>
      </c>
      <c r="K250" s="39" t="str">
        <f t="shared" ca="1" si="204"/>
        <v/>
      </c>
      <c r="L250" s="40" t="str">
        <f t="shared" ca="1" si="205"/>
        <v/>
      </c>
      <c r="V250" s="15"/>
      <c r="W250" s="15"/>
    </row>
    <row r="251" spans="1:23" s="16" customFormat="1" x14ac:dyDescent="0.25">
      <c r="A251" s="26">
        <v>44196</v>
      </c>
      <c r="B251" s="43"/>
      <c r="C251" s="44"/>
      <c r="D251" s="29"/>
      <c r="E251" s="29"/>
      <c r="F251" s="36"/>
      <c r="G251" s="31" t="str">
        <f t="shared" si="202"/>
        <v/>
      </c>
      <c r="H251" s="33" t="str">
        <f t="shared" ref="H251:J251" ca="1" si="251">IF($A251&gt;$A$3,"",IF(COUNT(C244:C251)&gt;0,AVERAGE(C244:C251),""))</f>
        <v/>
      </c>
      <c r="I251" s="33" t="str">
        <f t="shared" ca="1" si="251"/>
        <v/>
      </c>
      <c r="J251" s="33" t="str">
        <f t="shared" ca="1" si="251"/>
        <v/>
      </c>
      <c r="K251" s="39" t="str">
        <f t="shared" ca="1" si="204"/>
        <v/>
      </c>
      <c r="L251" s="40" t="str">
        <f t="shared" ca="1" si="205"/>
        <v/>
      </c>
      <c r="V251" s="15"/>
      <c r="W251" s="15"/>
    </row>
    <row r="252" spans="1:23" s="16" customFormat="1" x14ac:dyDescent="0.25">
      <c r="A252" s="26">
        <v>44197</v>
      </c>
      <c r="B252" s="43"/>
      <c r="C252" s="44"/>
      <c r="D252" s="29"/>
      <c r="E252" s="29"/>
      <c r="F252" s="36"/>
      <c r="G252" s="31" t="str">
        <f t="shared" si="202"/>
        <v/>
      </c>
      <c r="H252" s="33" t="str">
        <f t="shared" ref="H252:J252" ca="1" si="252">IF($A252&gt;$A$3,"",IF(COUNT(C245:C252)&gt;0,AVERAGE(C245:C252),""))</f>
        <v/>
      </c>
      <c r="I252" s="33" t="str">
        <f t="shared" ca="1" si="252"/>
        <v/>
      </c>
      <c r="J252" s="33" t="str">
        <f t="shared" ca="1" si="252"/>
        <v/>
      </c>
      <c r="K252" s="39" t="str">
        <f t="shared" ca="1" si="204"/>
        <v/>
      </c>
      <c r="L252" s="40" t="str">
        <f t="shared" ca="1" si="205"/>
        <v/>
      </c>
      <c r="V252" s="15"/>
      <c r="W252" s="15"/>
    </row>
    <row r="253" spans="1:23" s="16" customFormat="1" x14ac:dyDescent="0.25">
      <c r="A253" s="26">
        <v>44198</v>
      </c>
      <c r="B253" s="43"/>
      <c r="C253" s="44"/>
      <c r="D253" s="29"/>
      <c r="E253" s="29"/>
      <c r="F253" s="36"/>
      <c r="G253" s="31" t="str">
        <f t="shared" si="202"/>
        <v/>
      </c>
      <c r="H253" s="33" t="str">
        <f t="shared" ref="H253:J253" ca="1" si="253">IF($A253&gt;$A$3,"",IF(COUNT(C246:C253)&gt;0,AVERAGE(C246:C253),""))</f>
        <v/>
      </c>
      <c r="I253" s="33" t="str">
        <f t="shared" ca="1" si="253"/>
        <v/>
      </c>
      <c r="J253" s="33" t="str">
        <f t="shared" ca="1" si="253"/>
        <v/>
      </c>
      <c r="K253" s="39" t="str">
        <f t="shared" ca="1" si="204"/>
        <v/>
      </c>
      <c r="L253" s="40" t="str">
        <f t="shared" ca="1" si="205"/>
        <v/>
      </c>
      <c r="V253" s="15"/>
      <c r="W253" s="15"/>
    </row>
    <row r="254" spans="1:23" s="16" customFormat="1" x14ac:dyDescent="0.25">
      <c r="A254" s="26">
        <v>44199</v>
      </c>
      <c r="B254" s="43"/>
      <c r="C254" s="44"/>
      <c r="D254" s="29"/>
      <c r="E254" s="29"/>
      <c r="F254" s="36"/>
      <c r="G254" s="31" t="str">
        <f t="shared" si="202"/>
        <v/>
      </c>
      <c r="H254" s="33" t="str">
        <f t="shared" ref="H254:J254" ca="1" si="254">IF($A254&gt;$A$3,"",IF(COUNT(C247:C254)&gt;0,AVERAGE(C247:C254),""))</f>
        <v/>
      </c>
      <c r="I254" s="33" t="str">
        <f t="shared" ca="1" si="254"/>
        <v/>
      </c>
      <c r="J254" s="33" t="str">
        <f t="shared" ca="1" si="254"/>
        <v/>
      </c>
      <c r="K254" s="39" t="str">
        <f t="shared" ca="1" si="204"/>
        <v/>
      </c>
      <c r="L254" s="40" t="str">
        <f t="shared" ca="1" si="205"/>
        <v/>
      </c>
      <c r="V254" s="15"/>
      <c r="W254" s="15"/>
    </row>
    <row r="255" spans="1:23" s="16" customFormat="1" x14ac:dyDescent="0.25">
      <c r="A255" s="26">
        <v>44200</v>
      </c>
      <c r="B255" s="43"/>
      <c r="C255" s="44"/>
      <c r="D255" s="29"/>
      <c r="E255" s="29"/>
      <c r="F255" s="36"/>
      <c r="G255" s="31" t="str">
        <f t="shared" si="202"/>
        <v/>
      </c>
      <c r="H255" s="33" t="str">
        <f t="shared" ref="H255:J255" ca="1" si="255">IF($A255&gt;$A$3,"",IF(COUNT(C248:C255)&gt;0,AVERAGE(C248:C255),""))</f>
        <v/>
      </c>
      <c r="I255" s="33" t="str">
        <f t="shared" ca="1" si="255"/>
        <v/>
      </c>
      <c r="J255" s="33" t="str">
        <f t="shared" ca="1" si="255"/>
        <v/>
      </c>
      <c r="K255" s="39" t="str">
        <f t="shared" ca="1" si="204"/>
        <v/>
      </c>
      <c r="L255" s="40" t="str">
        <f t="shared" ca="1" si="205"/>
        <v/>
      </c>
      <c r="V255" s="15"/>
      <c r="W255" s="15"/>
    </row>
    <row r="256" spans="1:23" s="16" customFormat="1" x14ac:dyDescent="0.25">
      <c r="A256" s="26">
        <v>44201</v>
      </c>
      <c r="B256" s="43"/>
      <c r="C256" s="44"/>
      <c r="D256" s="29"/>
      <c r="E256" s="29"/>
      <c r="F256" s="36"/>
      <c r="G256" s="31" t="str">
        <f t="shared" si="202"/>
        <v/>
      </c>
      <c r="H256" s="33" t="str">
        <f t="shared" ref="H256:J256" ca="1" si="256">IF($A256&gt;$A$3,"",IF(COUNT(C249:C256)&gt;0,AVERAGE(C249:C256),""))</f>
        <v/>
      </c>
      <c r="I256" s="33" t="str">
        <f t="shared" ca="1" si="256"/>
        <v/>
      </c>
      <c r="J256" s="33" t="str">
        <f t="shared" ca="1" si="256"/>
        <v/>
      </c>
      <c r="K256" s="39" t="str">
        <f t="shared" ca="1" si="204"/>
        <v/>
      </c>
      <c r="L256" s="40" t="str">
        <f t="shared" ca="1" si="205"/>
        <v/>
      </c>
      <c r="V256" s="15"/>
      <c r="W256" s="15"/>
    </row>
    <row r="257" spans="1:23" s="16" customFormat="1" x14ac:dyDescent="0.25">
      <c r="A257" s="26">
        <v>44202</v>
      </c>
      <c r="B257" s="43"/>
      <c r="C257" s="44"/>
      <c r="D257" s="29"/>
      <c r="E257" s="29"/>
      <c r="F257" s="36"/>
      <c r="G257" s="31" t="str">
        <f t="shared" si="202"/>
        <v/>
      </c>
      <c r="H257" s="33" t="str">
        <f t="shared" ref="H257:J257" ca="1" si="257">IF($A257&gt;$A$3,"",IF(COUNT(C250:C257)&gt;0,AVERAGE(C250:C257),""))</f>
        <v/>
      </c>
      <c r="I257" s="33" t="str">
        <f t="shared" ca="1" si="257"/>
        <v/>
      </c>
      <c r="J257" s="33" t="str">
        <f t="shared" ca="1" si="257"/>
        <v/>
      </c>
      <c r="K257" s="39" t="str">
        <f t="shared" ca="1" si="204"/>
        <v/>
      </c>
      <c r="L257" s="40" t="str">
        <f t="shared" ca="1" si="205"/>
        <v/>
      </c>
      <c r="V257" s="15"/>
      <c r="W257" s="15"/>
    </row>
    <row r="258" spans="1:23" s="16" customFormat="1" x14ac:dyDescent="0.25">
      <c r="A258" s="26">
        <v>44203</v>
      </c>
      <c r="B258" s="43"/>
      <c r="C258" s="44"/>
      <c r="D258" s="29"/>
      <c r="E258" s="29"/>
      <c r="F258" s="36"/>
      <c r="G258" s="31" t="str">
        <f t="shared" si="202"/>
        <v/>
      </c>
      <c r="H258" s="33" t="str">
        <f t="shared" ref="H258:J258" ca="1" si="258">IF($A258&gt;$A$3,"",IF(COUNT(C251:C258)&gt;0,AVERAGE(C251:C258),""))</f>
        <v/>
      </c>
      <c r="I258" s="33" t="str">
        <f t="shared" ca="1" si="258"/>
        <v/>
      </c>
      <c r="J258" s="33" t="str">
        <f t="shared" ca="1" si="258"/>
        <v/>
      </c>
      <c r="K258" s="39" t="str">
        <f t="shared" ca="1" si="204"/>
        <v/>
      </c>
      <c r="L258" s="40" t="str">
        <f t="shared" ca="1" si="205"/>
        <v/>
      </c>
      <c r="V258" s="15"/>
      <c r="W258" s="15"/>
    </row>
    <row r="259" spans="1:23" s="16" customFormat="1" x14ac:dyDescent="0.25">
      <c r="A259" s="26">
        <v>44204</v>
      </c>
      <c r="B259" s="43"/>
      <c r="C259" s="44"/>
      <c r="D259" s="29"/>
      <c r="E259" s="29"/>
      <c r="F259" s="36"/>
      <c r="G259" s="31" t="str">
        <f t="shared" si="202"/>
        <v/>
      </c>
      <c r="H259" s="33" t="str">
        <f t="shared" ref="H259:J259" ca="1" si="259">IF($A259&gt;$A$3,"",IF(COUNT(C252:C259)&gt;0,AVERAGE(C252:C259),""))</f>
        <v/>
      </c>
      <c r="I259" s="33" t="str">
        <f t="shared" ca="1" si="259"/>
        <v/>
      </c>
      <c r="J259" s="33" t="str">
        <f t="shared" ca="1" si="259"/>
        <v/>
      </c>
      <c r="K259" s="39" t="str">
        <f t="shared" ca="1" si="204"/>
        <v/>
      </c>
      <c r="L259" s="40" t="str">
        <f t="shared" ca="1" si="205"/>
        <v/>
      </c>
      <c r="V259" s="15"/>
      <c r="W259" s="15"/>
    </row>
    <row r="260" spans="1:23" s="16" customFormat="1" x14ac:dyDescent="0.25">
      <c r="A260" s="26">
        <v>44205</v>
      </c>
      <c r="B260" s="43"/>
      <c r="C260" s="44"/>
      <c r="D260" s="29"/>
      <c r="E260" s="29"/>
      <c r="F260" s="36"/>
      <c r="G260" s="31" t="str">
        <f t="shared" si="202"/>
        <v/>
      </c>
      <c r="H260" s="33" t="str">
        <f t="shared" ref="H260:J260" ca="1" si="260">IF($A260&gt;$A$3,"",IF(COUNT(C253:C260)&gt;0,AVERAGE(C253:C260),""))</f>
        <v/>
      </c>
      <c r="I260" s="33" t="str">
        <f t="shared" ca="1" si="260"/>
        <v/>
      </c>
      <c r="J260" s="33" t="str">
        <f t="shared" ca="1" si="260"/>
        <v/>
      </c>
      <c r="K260" s="39" t="str">
        <f t="shared" ca="1" si="204"/>
        <v/>
      </c>
      <c r="L260" s="40" t="str">
        <f t="shared" ca="1" si="205"/>
        <v/>
      </c>
      <c r="V260" s="15"/>
      <c r="W260" s="15"/>
    </row>
    <row r="261" spans="1:23" s="16" customFormat="1" x14ac:dyDescent="0.25">
      <c r="A261" s="26">
        <v>44206</v>
      </c>
      <c r="B261" s="43"/>
      <c r="C261" s="44"/>
      <c r="D261" s="29"/>
      <c r="E261" s="29"/>
      <c r="F261" s="36"/>
      <c r="G261" s="31" t="str">
        <f t="shared" si="202"/>
        <v/>
      </c>
      <c r="H261" s="33" t="str">
        <f t="shared" ref="H261:J261" ca="1" si="261">IF($A261&gt;$A$3,"",IF(COUNT(C254:C261)&gt;0,AVERAGE(C254:C261),""))</f>
        <v/>
      </c>
      <c r="I261" s="33" t="str">
        <f t="shared" ca="1" si="261"/>
        <v/>
      </c>
      <c r="J261" s="33" t="str">
        <f t="shared" ca="1" si="261"/>
        <v/>
      </c>
      <c r="K261" s="39" t="str">
        <f t="shared" ca="1" si="204"/>
        <v/>
      </c>
      <c r="L261" s="40" t="str">
        <f t="shared" ca="1" si="205"/>
        <v/>
      </c>
      <c r="V261" s="15"/>
      <c r="W261" s="15"/>
    </row>
    <row r="262" spans="1:23" s="16" customFormat="1" x14ac:dyDescent="0.25">
      <c r="A262" s="26">
        <v>44207</v>
      </c>
      <c r="B262" s="43"/>
      <c r="C262" s="44"/>
      <c r="D262" s="29"/>
      <c r="E262" s="29"/>
      <c r="F262" s="45"/>
      <c r="G262" s="31" t="str">
        <f t="shared" si="202"/>
        <v/>
      </c>
      <c r="H262" s="33" t="str">
        <f t="shared" ref="H262:J262" ca="1" si="262">IF($A262&gt;$A$3,"",IF(COUNT(C255:C262)&gt;0,AVERAGE(C255:C262),""))</f>
        <v/>
      </c>
      <c r="I262" s="33" t="str">
        <f t="shared" ca="1" si="262"/>
        <v/>
      </c>
      <c r="J262" s="33" t="str">
        <f t="shared" ca="1" si="262"/>
        <v/>
      </c>
      <c r="K262" s="39" t="str">
        <f t="shared" ca="1" si="204"/>
        <v/>
      </c>
      <c r="L262" s="40" t="str">
        <f t="shared" ca="1" si="205"/>
        <v/>
      </c>
      <c r="V262" s="15"/>
      <c r="W262" s="15"/>
    </row>
    <row r="263" spans="1:23" s="16" customFormat="1" x14ac:dyDescent="0.25">
      <c r="A263" s="26">
        <v>44208</v>
      </c>
      <c r="B263" s="43"/>
      <c r="C263" s="44"/>
      <c r="D263" s="29"/>
      <c r="E263" s="29"/>
      <c r="F263" s="36"/>
      <c r="G263" s="31" t="str">
        <f t="shared" si="202"/>
        <v/>
      </c>
      <c r="H263" s="33" t="str">
        <f t="shared" ref="H263:J263" ca="1" si="263">IF($A263&gt;$A$3,"",IF(COUNT(C256:C263)&gt;0,AVERAGE(C256:C263),""))</f>
        <v/>
      </c>
      <c r="I263" s="33" t="str">
        <f t="shared" ca="1" si="263"/>
        <v/>
      </c>
      <c r="J263" s="33" t="str">
        <f t="shared" ca="1" si="263"/>
        <v/>
      </c>
      <c r="K263" s="39" t="str">
        <f t="shared" ca="1" si="204"/>
        <v/>
      </c>
      <c r="L263" s="40" t="str">
        <f t="shared" ca="1" si="205"/>
        <v/>
      </c>
      <c r="V263" s="15"/>
      <c r="W263" s="15"/>
    </row>
    <row r="264" spans="1:23" s="16" customFormat="1" x14ac:dyDescent="0.25">
      <c r="A264" s="26">
        <v>44209</v>
      </c>
      <c r="B264" s="43"/>
      <c r="C264" s="44"/>
      <c r="D264" s="29"/>
      <c r="E264" s="29"/>
      <c r="F264" s="36"/>
      <c r="G264" s="31" t="str">
        <f t="shared" si="202"/>
        <v/>
      </c>
      <c r="H264" s="33" t="str">
        <f t="shared" ref="H264:J264" ca="1" si="264">IF($A264&gt;$A$3,"",IF(COUNT(C257:C264)&gt;0,AVERAGE(C257:C264),""))</f>
        <v/>
      </c>
      <c r="I264" s="33" t="str">
        <f t="shared" ca="1" si="264"/>
        <v/>
      </c>
      <c r="J264" s="33" t="str">
        <f t="shared" ca="1" si="264"/>
        <v/>
      </c>
      <c r="K264" s="39" t="str">
        <f t="shared" ca="1" si="204"/>
        <v/>
      </c>
      <c r="L264" s="40" t="str">
        <f t="shared" ca="1" si="205"/>
        <v/>
      </c>
      <c r="V264" s="15"/>
      <c r="W264" s="15"/>
    </row>
    <row r="265" spans="1:23" s="16" customFormat="1" x14ac:dyDescent="0.25">
      <c r="A265" s="26">
        <v>44210</v>
      </c>
      <c r="B265" s="43"/>
      <c r="C265" s="44"/>
      <c r="D265" s="29"/>
      <c r="E265" s="29"/>
      <c r="F265" s="36"/>
      <c r="G265" s="31" t="str">
        <f t="shared" si="202"/>
        <v/>
      </c>
      <c r="H265" s="33" t="str">
        <f t="shared" ref="H265:J265" ca="1" si="265">IF($A265&gt;$A$3,"",IF(COUNT(C258:C265)&gt;0,AVERAGE(C258:C265),""))</f>
        <v/>
      </c>
      <c r="I265" s="33" t="str">
        <f t="shared" ca="1" si="265"/>
        <v/>
      </c>
      <c r="J265" s="33" t="str">
        <f t="shared" ca="1" si="265"/>
        <v/>
      </c>
      <c r="K265" s="39" t="str">
        <f t="shared" ca="1" si="204"/>
        <v/>
      </c>
      <c r="L265" s="40" t="str">
        <f t="shared" ca="1" si="205"/>
        <v/>
      </c>
      <c r="V265" s="15"/>
      <c r="W265" s="15"/>
    </row>
    <row r="266" spans="1:23" s="16" customFormat="1" x14ac:dyDescent="0.25">
      <c r="A266" s="26">
        <v>44211</v>
      </c>
      <c r="B266" s="43"/>
      <c r="C266" s="44"/>
      <c r="D266" s="29"/>
      <c r="E266" s="29"/>
      <c r="F266" s="36"/>
      <c r="G266" s="31" t="str">
        <f t="shared" si="202"/>
        <v/>
      </c>
      <c r="H266" s="33" t="str">
        <f t="shared" ref="H266:J266" ca="1" si="266">IF($A266&gt;$A$3,"",IF(COUNT(C259:C266)&gt;0,AVERAGE(C259:C266),""))</f>
        <v/>
      </c>
      <c r="I266" s="33" t="str">
        <f t="shared" ca="1" si="266"/>
        <v/>
      </c>
      <c r="J266" s="33" t="str">
        <f t="shared" ca="1" si="266"/>
        <v/>
      </c>
      <c r="K266" s="39" t="str">
        <f t="shared" ca="1" si="204"/>
        <v/>
      </c>
      <c r="L266" s="40" t="str">
        <f t="shared" ca="1" si="205"/>
        <v/>
      </c>
      <c r="V266" s="15"/>
      <c r="W266" s="15"/>
    </row>
    <row r="267" spans="1:23" s="16" customFormat="1" x14ac:dyDescent="0.25">
      <c r="A267" s="26">
        <v>44212</v>
      </c>
      <c r="B267" s="43"/>
      <c r="C267" s="44"/>
      <c r="D267" s="29"/>
      <c r="E267" s="29"/>
      <c r="F267" s="36"/>
      <c r="G267" s="31" t="str">
        <f t="shared" si="202"/>
        <v/>
      </c>
      <c r="H267" s="33" t="str">
        <f t="shared" ref="H267:J267" ca="1" si="267">IF($A267&gt;$A$3,"",IF(COUNT(C260:C267)&gt;0,AVERAGE(C260:C267),""))</f>
        <v/>
      </c>
      <c r="I267" s="33" t="str">
        <f t="shared" ca="1" si="267"/>
        <v/>
      </c>
      <c r="J267" s="33" t="str">
        <f t="shared" ca="1" si="267"/>
        <v/>
      </c>
      <c r="K267" s="39" t="str">
        <f t="shared" ca="1" si="204"/>
        <v/>
      </c>
      <c r="L267" s="40" t="str">
        <f t="shared" ca="1" si="205"/>
        <v/>
      </c>
      <c r="V267" s="15"/>
      <c r="W267" s="15"/>
    </row>
    <row r="268" spans="1:23" s="16" customFormat="1" x14ac:dyDescent="0.25">
      <c r="A268" s="26">
        <v>44213</v>
      </c>
      <c r="B268" s="43"/>
      <c r="C268" s="44"/>
      <c r="D268" s="29"/>
      <c r="E268" s="29"/>
      <c r="F268" s="36"/>
      <c r="G268" s="31" t="str">
        <f t="shared" si="202"/>
        <v/>
      </c>
      <c r="H268" s="33" t="str">
        <f t="shared" ref="H268:J268" ca="1" si="268">IF($A268&gt;$A$3,"",IF(COUNT(C261:C268)&gt;0,AVERAGE(C261:C268),""))</f>
        <v/>
      </c>
      <c r="I268" s="33" t="str">
        <f t="shared" ca="1" si="268"/>
        <v/>
      </c>
      <c r="J268" s="33" t="str">
        <f t="shared" ca="1" si="268"/>
        <v/>
      </c>
      <c r="K268" s="39" t="str">
        <f t="shared" ca="1" si="204"/>
        <v/>
      </c>
      <c r="L268" s="40" t="str">
        <f t="shared" ca="1" si="205"/>
        <v/>
      </c>
      <c r="V268" s="15"/>
      <c r="W268" s="15"/>
    </row>
    <row r="269" spans="1:23" s="16" customFormat="1" x14ac:dyDescent="0.25">
      <c r="A269" s="26">
        <v>44214</v>
      </c>
      <c r="B269" s="43"/>
      <c r="C269" s="44"/>
      <c r="D269" s="29"/>
      <c r="E269" s="29"/>
      <c r="F269" s="36"/>
      <c r="G269" s="31" t="str">
        <f t="shared" ref="G269:G332" si="269">IF(C269="","",IF(D269="","",LN(D269)/((60/C269)*1000)))</f>
        <v/>
      </c>
      <c r="H269" s="33" t="str">
        <f t="shared" ref="H269:J269" ca="1" si="270">IF($A269&gt;$A$3,"",IF(COUNT(C262:C269)&gt;0,AVERAGE(C262:C269),""))</f>
        <v/>
      </c>
      <c r="I269" s="33" t="str">
        <f t="shared" ca="1" si="270"/>
        <v/>
      </c>
      <c r="J269" s="33" t="str">
        <f t="shared" ca="1" si="270"/>
        <v/>
      </c>
      <c r="K269" s="39" t="str">
        <f t="shared" ref="K269:K332" ca="1" si="271">IF($A269&gt;$A$3,"",IF(COUNT(G262:G269)&gt;0,AVERAGE(G262:G269),""))</f>
        <v/>
      </c>
      <c r="L269" s="40" t="str">
        <f t="shared" ref="L269:L332" ca="1" si="272">IF($A269&gt;$A$3,"",IF(COUNT(D262:D269)&gt;2,(STDEV(D262:D269)/AVERAGE(D262:D269))*100,""))</f>
        <v/>
      </c>
      <c r="V269" s="15"/>
      <c r="W269" s="15"/>
    </row>
    <row r="270" spans="1:23" s="16" customFormat="1" x14ac:dyDescent="0.25">
      <c r="A270" s="26">
        <v>44215</v>
      </c>
      <c r="B270" s="43"/>
      <c r="C270" s="44"/>
      <c r="D270" s="29"/>
      <c r="E270" s="29"/>
      <c r="F270" s="36"/>
      <c r="G270" s="31" t="str">
        <f t="shared" si="269"/>
        <v/>
      </c>
      <c r="H270" s="33" t="str">
        <f t="shared" ref="H270:J270" ca="1" si="273">IF($A270&gt;$A$3,"",IF(COUNT(C263:C270)&gt;0,AVERAGE(C263:C270),""))</f>
        <v/>
      </c>
      <c r="I270" s="33" t="str">
        <f t="shared" ca="1" si="273"/>
        <v/>
      </c>
      <c r="J270" s="33" t="str">
        <f t="shared" ca="1" si="273"/>
        <v/>
      </c>
      <c r="K270" s="39" t="str">
        <f t="shared" ca="1" si="271"/>
        <v/>
      </c>
      <c r="L270" s="40" t="str">
        <f t="shared" ca="1" si="272"/>
        <v/>
      </c>
      <c r="V270" s="15"/>
      <c r="W270" s="15"/>
    </row>
    <row r="271" spans="1:23" s="16" customFormat="1" x14ac:dyDescent="0.25">
      <c r="A271" s="26">
        <v>44216</v>
      </c>
      <c r="B271" s="43"/>
      <c r="C271" s="44"/>
      <c r="D271" s="29"/>
      <c r="E271" s="29"/>
      <c r="F271" s="36"/>
      <c r="G271" s="31" t="str">
        <f t="shared" si="269"/>
        <v/>
      </c>
      <c r="H271" s="33" t="str">
        <f t="shared" ref="H271:J271" ca="1" si="274">IF($A271&gt;$A$3,"",IF(COUNT(C264:C271)&gt;0,AVERAGE(C264:C271),""))</f>
        <v/>
      </c>
      <c r="I271" s="33" t="str">
        <f t="shared" ca="1" si="274"/>
        <v/>
      </c>
      <c r="J271" s="33" t="str">
        <f t="shared" ca="1" si="274"/>
        <v/>
      </c>
      <c r="K271" s="39" t="str">
        <f t="shared" ca="1" si="271"/>
        <v/>
      </c>
      <c r="L271" s="40" t="str">
        <f t="shared" ca="1" si="272"/>
        <v/>
      </c>
      <c r="V271" s="15"/>
      <c r="W271" s="15"/>
    </row>
    <row r="272" spans="1:23" s="16" customFormat="1" x14ac:dyDescent="0.25">
      <c r="A272" s="26">
        <v>44217</v>
      </c>
      <c r="B272" s="43"/>
      <c r="C272" s="44"/>
      <c r="D272" s="29"/>
      <c r="E272" s="29"/>
      <c r="F272" s="36"/>
      <c r="G272" s="31" t="str">
        <f t="shared" si="269"/>
        <v/>
      </c>
      <c r="H272" s="33" t="str">
        <f t="shared" ref="H272:J272" ca="1" si="275">IF($A272&gt;$A$3,"",IF(COUNT(C265:C272)&gt;0,AVERAGE(C265:C272),""))</f>
        <v/>
      </c>
      <c r="I272" s="33" t="str">
        <f t="shared" ca="1" si="275"/>
        <v/>
      </c>
      <c r="J272" s="33" t="str">
        <f t="shared" ca="1" si="275"/>
        <v/>
      </c>
      <c r="K272" s="39" t="str">
        <f t="shared" ca="1" si="271"/>
        <v/>
      </c>
      <c r="L272" s="40" t="str">
        <f t="shared" ca="1" si="272"/>
        <v/>
      </c>
      <c r="V272" s="15"/>
      <c r="W272" s="15"/>
    </row>
    <row r="273" spans="1:23" s="16" customFormat="1" x14ac:dyDescent="0.25">
      <c r="A273" s="26">
        <v>44218</v>
      </c>
      <c r="B273" s="43"/>
      <c r="C273" s="44"/>
      <c r="D273" s="29"/>
      <c r="E273" s="29"/>
      <c r="F273" s="36"/>
      <c r="G273" s="31" t="str">
        <f t="shared" si="269"/>
        <v/>
      </c>
      <c r="H273" s="33" t="str">
        <f t="shared" ref="H273:J273" ca="1" si="276">IF($A273&gt;$A$3,"",IF(COUNT(C266:C273)&gt;0,AVERAGE(C266:C273),""))</f>
        <v/>
      </c>
      <c r="I273" s="33" t="str">
        <f t="shared" ca="1" si="276"/>
        <v/>
      </c>
      <c r="J273" s="33" t="str">
        <f t="shared" ca="1" si="276"/>
        <v/>
      </c>
      <c r="K273" s="39" t="str">
        <f t="shared" ca="1" si="271"/>
        <v/>
      </c>
      <c r="L273" s="40" t="str">
        <f t="shared" ca="1" si="272"/>
        <v/>
      </c>
      <c r="V273" s="15"/>
      <c r="W273" s="15"/>
    </row>
    <row r="274" spans="1:23" s="16" customFormat="1" x14ac:dyDescent="0.25">
      <c r="A274" s="26">
        <v>44219</v>
      </c>
      <c r="B274" s="43"/>
      <c r="C274" s="44"/>
      <c r="D274" s="29"/>
      <c r="E274" s="29"/>
      <c r="F274" s="36"/>
      <c r="G274" s="31" t="str">
        <f t="shared" si="269"/>
        <v/>
      </c>
      <c r="H274" s="33" t="str">
        <f t="shared" ref="H274:J274" ca="1" si="277">IF($A274&gt;$A$3,"",IF(COUNT(C267:C274)&gt;0,AVERAGE(C267:C274),""))</f>
        <v/>
      </c>
      <c r="I274" s="33" t="str">
        <f t="shared" ca="1" si="277"/>
        <v/>
      </c>
      <c r="J274" s="33" t="str">
        <f t="shared" ca="1" si="277"/>
        <v/>
      </c>
      <c r="K274" s="39" t="str">
        <f t="shared" ca="1" si="271"/>
        <v/>
      </c>
      <c r="L274" s="40" t="str">
        <f t="shared" ca="1" si="272"/>
        <v/>
      </c>
      <c r="V274" s="15"/>
      <c r="W274" s="15"/>
    </row>
    <row r="275" spans="1:23" s="16" customFormat="1" x14ac:dyDescent="0.25">
      <c r="A275" s="26">
        <v>44220</v>
      </c>
      <c r="B275" s="43"/>
      <c r="C275" s="44"/>
      <c r="D275" s="29"/>
      <c r="E275" s="29"/>
      <c r="F275" s="36"/>
      <c r="G275" s="31" t="str">
        <f t="shared" si="269"/>
        <v/>
      </c>
      <c r="H275" s="33" t="str">
        <f t="shared" ref="H275:J275" ca="1" si="278">IF($A275&gt;$A$3,"",IF(COUNT(C268:C275)&gt;0,AVERAGE(C268:C275),""))</f>
        <v/>
      </c>
      <c r="I275" s="33" t="str">
        <f t="shared" ca="1" si="278"/>
        <v/>
      </c>
      <c r="J275" s="33" t="str">
        <f t="shared" ca="1" si="278"/>
        <v/>
      </c>
      <c r="K275" s="39" t="str">
        <f t="shared" ca="1" si="271"/>
        <v/>
      </c>
      <c r="L275" s="40" t="str">
        <f t="shared" ca="1" si="272"/>
        <v/>
      </c>
      <c r="V275" s="15"/>
      <c r="W275" s="15"/>
    </row>
    <row r="276" spans="1:23" s="16" customFormat="1" x14ac:dyDescent="0.25">
      <c r="A276" s="26">
        <v>44221</v>
      </c>
      <c r="B276" s="43"/>
      <c r="C276" s="44"/>
      <c r="D276" s="29"/>
      <c r="E276" s="29"/>
      <c r="F276" s="36"/>
      <c r="G276" s="31" t="str">
        <f t="shared" si="269"/>
        <v/>
      </c>
      <c r="H276" s="33" t="str">
        <f t="shared" ref="H276:J276" ca="1" si="279">IF($A276&gt;$A$3,"",IF(COUNT(C269:C276)&gt;0,AVERAGE(C269:C276),""))</f>
        <v/>
      </c>
      <c r="I276" s="33" t="str">
        <f t="shared" ca="1" si="279"/>
        <v/>
      </c>
      <c r="J276" s="33" t="str">
        <f t="shared" ca="1" si="279"/>
        <v/>
      </c>
      <c r="K276" s="39" t="str">
        <f t="shared" ca="1" si="271"/>
        <v/>
      </c>
      <c r="L276" s="40" t="str">
        <f t="shared" ca="1" si="272"/>
        <v/>
      </c>
      <c r="V276" s="15"/>
      <c r="W276" s="15"/>
    </row>
    <row r="277" spans="1:23" s="16" customFormat="1" x14ac:dyDescent="0.25">
      <c r="A277" s="26">
        <v>44222</v>
      </c>
      <c r="B277" s="43"/>
      <c r="C277" s="44"/>
      <c r="D277" s="29"/>
      <c r="E277" s="29"/>
      <c r="F277" s="36"/>
      <c r="G277" s="31" t="str">
        <f t="shared" si="269"/>
        <v/>
      </c>
      <c r="H277" s="33" t="str">
        <f t="shared" ref="H277:J277" ca="1" si="280">IF($A277&gt;$A$3,"",IF(COUNT(C270:C277)&gt;0,AVERAGE(C270:C277),""))</f>
        <v/>
      </c>
      <c r="I277" s="33" t="str">
        <f t="shared" ca="1" si="280"/>
        <v/>
      </c>
      <c r="J277" s="33" t="str">
        <f t="shared" ca="1" si="280"/>
        <v/>
      </c>
      <c r="K277" s="39" t="str">
        <f t="shared" ca="1" si="271"/>
        <v/>
      </c>
      <c r="L277" s="40" t="str">
        <f t="shared" ca="1" si="272"/>
        <v/>
      </c>
      <c r="V277" s="15"/>
      <c r="W277" s="15"/>
    </row>
    <row r="278" spans="1:23" s="16" customFormat="1" x14ac:dyDescent="0.25">
      <c r="A278" s="26">
        <v>44223</v>
      </c>
      <c r="B278" s="43"/>
      <c r="C278" s="44"/>
      <c r="D278" s="29"/>
      <c r="E278" s="29"/>
      <c r="F278" s="36"/>
      <c r="G278" s="31" t="str">
        <f t="shared" si="269"/>
        <v/>
      </c>
      <c r="H278" s="33" t="str">
        <f t="shared" ref="H278:J278" ca="1" si="281">IF($A278&gt;$A$3,"",IF(COUNT(C271:C278)&gt;0,AVERAGE(C271:C278),""))</f>
        <v/>
      </c>
      <c r="I278" s="33" t="str">
        <f t="shared" ca="1" si="281"/>
        <v/>
      </c>
      <c r="J278" s="33" t="str">
        <f t="shared" ca="1" si="281"/>
        <v/>
      </c>
      <c r="K278" s="39" t="str">
        <f t="shared" ca="1" si="271"/>
        <v/>
      </c>
      <c r="L278" s="40" t="str">
        <f t="shared" ca="1" si="272"/>
        <v/>
      </c>
      <c r="V278" s="15"/>
      <c r="W278" s="15"/>
    </row>
    <row r="279" spans="1:23" s="16" customFormat="1" x14ac:dyDescent="0.25">
      <c r="A279" s="26">
        <v>44224</v>
      </c>
      <c r="B279" s="43"/>
      <c r="C279" s="44"/>
      <c r="D279" s="29"/>
      <c r="E279" s="29"/>
      <c r="F279" s="36"/>
      <c r="G279" s="31" t="str">
        <f t="shared" si="269"/>
        <v/>
      </c>
      <c r="H279" s="33" t="str">
        <f t="shared" ref="H279:J279" ca="1" si="282">IF($A279&gt;$A$3,"",IF(COUNT(C272:C279)&gt;0,AVERAGE(C272:C279),""))</f>
        <v/>
      </c>
      <c r="I279" s="33" t="str">
        <f t="shared" ca="1" si="282"/>
        <v/>
      </c>
      <c r="J279" s="33" t="str">
        <f t="shared" ca="1" si="282"/>
        <v/>
      </c>
      <c r="K279" s="39" t="str">
        <f t="shared" ca="1" si="271"/>
        <v/>
      </c>
      <c r="L279" s="40" t="str">
        <f t="shared" ca="1" si="272"/>
        <v/>
      </c>
      <c r="V279" s="15"/>
      <c r="W279" s="15"/>
    </row>
    <row r="280" spans="1:23" s="16" customFormat="1" x14ac:dyDescent="0.25">
      <c r="A280" s="26">
        <v>44225</v>
      </c>
      <c r="B280" s="43"/>
      <c r="C280" s="44"/>
      <c r="D280" s="29"/>
      <c r="E280" s="29"/>
      <c r="F280" s="36"/>
      <c r="G280" s="31" t="str">
        <f t="shared" si="269"/>
        <v/>
      </c>
      <c r="H280" s="33" t="str">
        <f t="shared" ref="H280:J280" ca="1" si="283">IF($A280&gt;$A$3,"",IF(COUNT(C273:C280)&gt;0,AVERAGE(C273:C280),""))</f>
        <v/>
      </c>
      <c r="I280" s="33" t="str">
        <f t="shared" ca="1" si="283"/>
        <v/>
      </c>
      <c r="J280" s="33" t="str">
        <f t="shared" ca="1" si="283"/>
        <v/>
      </c>
      <c r="K280" s="39" t="str">
        <f t="shared" ca="1" si="271"/>
        <v/>
      </c>
      <c r="L280" s="40" t="str">
        <f t="shared" ca="1" si="272"/>
        <v/>
      </c>
      <c r="V280" s="15"/>
      <c r="W280" s="15"/>
    </row>
    <row r="281" spans="1:23" s="16" customFormat="1" x14ac:dyDescent="0.25">
      <c r="A281" s="26">
        <v>44226</v>
      </c>
      <c r="B281" s="43"/>
      <c r="C281" s="44"/>
      <c r="D281" s="29"/>
      <c r="E281" s="29"/>
      <c r="F281" s="36"/>
      <c r="G281" s="31" t="str">
        <f t="shared" si="269"/>
        <v/>
      </c>
      <c r="H281" s="33" t="str">
        <f t="shared" ref="H281:J281" ca="1" si="284">IF($A281&gt;$A$3,"",IF(COUNT(C274:C281)&gt;0,AVERAGE(C274:C281),""))</f>
        <v/>
      </c>
      <c r="I281" s="33" t="str">
        <f t="shared" ca="1" si="284"/>
        <v/>
      </c>
      <c r="J281" s="33" t="str">
        <f t="shared" ca="1" si="284"/>
        <v/>
      </c>
      <c r="K281" s="39" t="str">
        <f t="shared" ca="1" si="271"/>
        <v/>
      </c>
      <c r="L281" s="40" t="str">
        <f t="shared" ca="1" si="272"/>
        <v/>
      </c>
      <c r="V281" s="15"/>
      <c r="W281" s="15"/>
    </row>
    <row r="282" spans="1:23" s="16" customFormat="1" x14ac:dyDescent="0.25">
      <c r="A282" s="26">
        <v>44227</v>
      </c>
      <c r="B282" s="43"/>
      <c r="C282" s="44"/>
      <c r="D282" s="29"/>
      <c r="E282" s="29"/>
      <c r="F282" s="36"/>
      <c r="G282" s="31" t="str">
        <f t="shared" si="269"/>
        <v/>
      </c>
      <c r="H282" s="33" t="str">
        <f t="shared" ref="H282:J282" ca="1" si="285">IF($A282&gt;$A$3,"",IF(COUNT(C275:C282)&gt;0,AVERAGE(C275:C282),""))</f>
        <v/>
      </c>
      <c r="I282" s="33" t="str">
        <f t="shared" ca="1" si="285"/>
        <v/>
      </c>
      <c r="J282" s="33" t="str">
        <f t="shared" ca="1" si="285"/>
        <v/>
      </c>
      <c r="K282" s="39" t="str">
        <f t="shared" ca="1" si="271"/>
        <v/>
      </c>
      <c r="L282" s="40" t="str">
        <f t="shared" ca="1" si="272"/>
        <v/>
      </c>
      <c r="V282" s="15"/>
      <c r="W282" s="15"/>
    </row>
    <row r="283" spans="1:23" s="16" customFormat="1" x14ac:dyDescent="0.25">
      <c r="A283" s="26">
        <v>44228</v>
      </c>
      <c r="B283" s="43"/>
      <c r="C283" s="44"/>
      <c r="D283" s="29"/>
      <c r="E283" s="29"/>
      <c r="F283" s="36"/>
      <c r="G283" s="31" t="str">
        <f t="shared" si="269"/>
        <v/>
      </c>
      <c r="H283" s="33" t="str">
        <f t="shared" ref="H283:J283" ca="1" si="286">IF($A283&gt;$A$3,"",IF(COUNT(C276:C283)&gt;0,AVERAGE(C276:C283),""))</f>
        <v/>
      </c>
      <c r="I283" s="33" t="str">
        <f t="shared" ca="1" si="286"/>
        <v/>
      </c>
      <c r="J283" s="33" t="str">
        <f t="shared" ca="1" si="286"/>
        <v/>
      </c>
      <c r="K283" s="39" t="str">
        <f t="shared" ca="1" si="271"/>
        <v/>
      </c>
      <c r="L283" s="40" t="str">
        <f t="shared" ca="1" si="272"/>
        <v/>
      </c>
      <c r="V283" s="15"/>
      <c r="W283" s="15"/>
    </row>
    <row r="284" spans="1:23" s="16" customFormat="1" x14ac:dyDescent="0.25">
      <c r="A284" s="26">
        <v>44229</v>
      </c>
      <c r="B284" s="43"/>
      <c r="C284" s="44"/>
      <c r="D284" s="29"/>
      <c r="E284" s="29"/>
      <c r="F284" s="36"/>
      <c r="G284" s="31" t="str">
        <f t="shared" si="269"/>
        <v/>
      </c>
      <c r="H284" s="33" t="str">
        <f t="shared" ref="H284:J284" ca="1" si="287">IF($A284&gt;$A$3,"",IF(COUNT(C277:C284)&gt;0,AVERAGE(C277:C284),""))</f>
        <v/>
      </c>
      <c r="I284" s="33" t="str">
        <f t="shared" ca="1" si="287"/>
        <v/>
      </c>
      <c r="J284" s="33" t="str">
        <f t="shared" ca="1" si="287"/>
        <v/>
      </c>
      <c r="K284" s="39" t="str">
        <f t="shared" ca="1" si="271"/>
        <v/>
      </c>
      <c r="L284" s="40" t="str">
        <f t="shared" ca="1" si="272"/>
        <v/>
      </c>
      <c r="V284" s="15"/>
      <c r="W284" s="15"/>
    </row>
    <row r="285" spans="1:23" s="16" customFormat="1" x14ac:dyDescent="0.25">
      <c r="A285" s="26">
        <v>44230</v>
      </c>
      <c r="B285" s="43"/>
      <c r="C285" s="44"/>
      <c r="D285" s="29"/>
      <c r="E285" s="29"/>
      <c r="F285" s="36"/>
      <c r="G285" s="31" t="str">
        <f t="shared" si="269"/>
        <v/>
      </c>
      <c r="H285" s="33" t="str">
        <f t="shared" ref="H285:J285" ca="1" si="288">IF($A285&gt;$A$3,"",IF(COUNT(C278:C285)&gt;0,AVERAGE(C278:C285),""))</f>
        <v/>
      </c>
      <c r="I285" s="33" t="str">
        <f t="shared" ca="1" si="288"/>
        <v/>
      </c>
      <c r="J285" s="33" t="str">
        <f t="shared" ca="1" si="288"/>
        <v/>
      </c>
      <c r="K285" s="39" t="str">
        <f t="shared" ca="1" si="271"/>
        <v/>
      </c>
      <c r="L285" s="40" t="str">
        <f t="shared" ca="1" si="272"/>
        <v/>
      </c>
      <c r="V285" s="15"/>
      <c r="W285" s="15"/>
    </row>
    <row r="286" spans="1:23" s="16" customFormat="1" x14ac:dyDescent="0.25">
      <c r="A286" s="26">
        <v>44231</v>
      </c>
      <c r="B286" s="43"/>
      <c r="C286" s="44"/>
      <c r="D286" s="29"/>
      <c r="E286" s="29"/>
      <c r="F286" s="36"/>
      <c r="G286" s="31" t="str">
        <f t="shared" si="269"/>
        <v/>
      </c>
      <c r="H286" s="33" t="str">
        <f t="shared" ref="H286:J286" ca="1" si="289">IF($A286&gt;$A$3,"",IF(COUNT(C279:C286)&gt;0,AVERAGE(C279:C286),""))</f>
        <v/>
      </c>
      <c r="I286" s="33" t="str">
        <f t="shared" ca="1" si="289"/>
        <v/>
      </c>
      <c r="J286" s="33" t="str">
        <f t="shared" ca="1" si="289"/>
        <v/>
      </c>
      <c r="K286" s="39" t="str">
        <f t="shared" ca="1" si="271"/>
        <v/>
      </c>
      <c r="L286" s="40" t="str">
        <f t="shared" ca="1" si="272"/>
        <v/>
      </c>
      <c r="V286" s="15"/>
      <c r="W286" s="15"/>
    </row>
    <row r="287" spans="1:23" s="16" customFormat="1" x14ac:dyDescent="0.25">
      <c r="A287" s="26">
        <v>44232</v>
      </c>
      <c r="B287" s="43"/>
      <c r="C287" s="44"/>
      <c r="D287" s="29"/>
      <c r="E287" s="29"/>
      <c r="F287" s="36"/>
      <c r="G287" s="31" t="str">
        <f t="shared" si="269"/>
        <v/>
      </c>
      <c r="H287" s="33" t="str">
        <f t="shared" ref="H287:J287" ca="1" si="290">IF($A287&gt;$A$3,"",IF(COUNT(C280:C287)&gt;0,AVERAGE(C280:C287),""))</f>
        <v/>
      </c>
      <c r="I287" s="33" t="str">
        <f t="shared" ca="1" si="290"/>
        <v/>
      </c>
      <c r="J287" s="33" t="str">
        <f t="shared" ca="1" si="290"/>
        <v/>
      </c>
      <c r="K287" s="39" t="str">
        <f t="shared" ca="1" si="271"/>
        <v/>
      </c>
      <c r="L287" s="40" t="str">
        <f t="shared" ca="1" si="272"/>
        <v/>
      </c>
      <c r="V287" s="15"/>
      <c r="W287" s="15"/>
    </row>
    <row r="288" spans="1:23" s="16" customFormat="1" x14ac:dyDescent="0.25">
      <c r="A288" s="26">
        <v>44233</v>
      </c>
      <c r="B288" s="43"/>
      <c r="C288" s="44"/>
      <c r="D288" s="29"/>
      <c r="E288" s="29"/>
      <c r="F288" s="36"/>
      <c r="G288" s="31" t="str">
        <f t="shared" si="269"/>
        <v/>
      </c>
      <c r="H288" s="33" t="str">
        <f t="shared" ref="H288:J288" ca="1" si="291">IF($A288&gt;$A$3,"",IF(COUNT(C281:C288)&gt;0,AVERAGE(C281:C288),""))</f>
        <v/>
      </c>
      <c r="I288" s="33" t="str">
        <f t="shared" ca="1" si="291"/>
        <v/>
      </c>
      <c r="J288" s="33" t="str">
        <f t="shared" ca="1" si="291"/>
        <v/>
      </c>
      <c r="K288" s="39" t="str">
        <f t="shared" ca="1" si="271"/>
        <v/>
      </c>
      <c r="L288" s="40" t="str">
        <f t="shared" ca="1" si="272"/>
        <v/>
      </c>
      <c r="V288" s="15"/>
      <c r="W288" s="15"/>
    </row>
    <row r="289" spans="1:23" s="16" customFormat="1" x14ac:dyDescent="0.25">
      <c r="A289" s="26">
        <v>44234</v>
      </c>
      <c r="B289" s="43"/>
      <c r="C289" s="44"/>
      <c r="D289" s="29"/>
      <c r="E289" s="29"/>
      <c r="F289" s="36"/>
      <c r="G289" s="31" t="str">
        <f t="shared" si="269"/>
        <v/>
      </c>
      <c r="H289" s="33" t="str">
        <f t="shared" ref="H289:J289" ca="1" si="292">IF($A289&gt;$A$3,"",IF(COUNT(C282:C289)&gt;0,AVERAGE(C282:C289),""))</f>
        <v/>
      </c>
      <c r="I289" s="33" t="str">
        <f t="shared" ca="1" si="292"/>
        <v/>
      </c>
      <c r="J289" s="33" t="str">
        <f t="shared" ca="1" si="292"/>
        <v/>
      </c>
      <c r="K289" s="39" t="str">
        <f t="shared" ca="1" si="271"/>
        <v/>
      </c>
      <c r="L289" s="40" t="str">
        <f t="shared" ca="1" si="272"/>
        <v/>
      </c>
      <c r="V289" s="15"/>
      <c r="W289" s="15"/>
    </row>
    <row r="290" spans="1:23" s="16" customFormat="1" x14ac:dyDescent="0.25">
      <c r="A290" s="26">
        <v>44235</v>
      </c>
      <c r="B290" s="43"/>
      <c r="C290" s="44"/>
      <c r="D290" s="29"/>
      <c r="E290" s="29"/>
      <c r="F290" s="36"/>
      <c r="G290" s="31" t="str">
        <f t="shared" si="269"/>
        <v/>
      </c>
      <c r="H290" s="33" t="str">
        <f t="shared" ref="H290:J290" ca="1" si="293">IF($A290&gt;$A$3,"",IF(COUNT(C283:C290)&gt;0,AVERAGE(C283:C290),""))</f>
        <v/>
      </c>
      <c r="I290" s="33" t="str">
        <f t="shared" ca="1" si="293"/>
        <v/>
      </c>
      <c r="J290" s="33" t="str">
        <f t="shared" ca="1" si="293"/>
        <v/>
      </c>
      <c r="K290" s="39" t="str">
        <f t="shared" ca="1" si="271"/>
        <v/>
      </c>
      <c r="L290" s="40" t="str">
        <f t="shared" ca="1" si="272"/>
        <v/>
      </c>
      <c r="V290" s="15"/>
      <c r="W290" s="15"/>
    </row>
    <row r="291" spans="1:23" s="16" customFormat="1" x14ac:dyDescent="0.25">
      <c r="A291" s="26">
        <v>44236</v>
      </c>
      <c r="B291" s="43"/>
      <c r="C291" s="44"/>
      <c r="D291" s="29"/>
      <c r="E291" s="29"/>
      <c r="F291" s="36"/>
      <c r="G291" s="31" t="str">
        <f t="shared" si="269"/>
        <v/>
      </c>
      <c r="H291" s="33" t="str">
        <f t="shared" ref="H291:J291" ca="1" si="294">IF($A291&gt;$A$3,"",IF(COUNT(C284:C291)&gt;0,AVERAGE(C284:C291),""))</f>
        <v/>
      </c>
      <c r="I291" s="33" t="str">
        <f t="shared" ca="1" si="294"/>
        <v/>
      </c>
      <c r="J291" s="33" t="str">
        <f t="shared" ca="1" si="294"/>
        <v/>
      </c>
      <c r="K291" s="39" t="str">
        <f t="shared" ca="1" si="271"/>
        <v/>
      </c>
      <c r="L291" s="40" t="str">
        <f t="shared" ca="1" si="272"/>
        <v/>
      </c>
      <c r="V291" s="15"/>
      <c r="W291" s="15"/>
    </row>
    <row r="292" spans="1:23" s="16" customFormat="1" x14ac:dyDescent="0.25">
      <c r="A292" s="26">
        <v>44237</v>
      </c>
      <c r="B292" s="43"/>
      <c r="C292" s="44"/>
      <c r="D292" s="29"/>
      <c r="E292" s="29"/>
      <c r="F292" s="36"/>
      <c r="G292" s="31" t="str">
        <f t="shared" si="269"/>
        <v/>
      </c>
      <c r="H292" s="33" t="str">
        <f t="shared" ref="H292:J292" ca="1" si="295">IF($A292&gt;$A$3,"",IF(COUNT(C285:C292)&gt;0,AVERAGE(C285:C292),""))</f>
        <v/>
      </c>
      <c r="I292" s="33" t="str">
        <f t="shared" ca="1" si="295"/>
        <v/>
      </c>
      <c r="J292" s="33" t="str">
        <f t="shared" ca="1" si="295"/>
        <v/>
      </c>
      <c r="K292" s="39" t="str">
        <f t="shared" ca="1" si="271"/>
        <v/>
      </c>
      <c r="L292" s="40" t="str">
        <f t="shared" ca="1" si="272"/>
        <v/>
      </c>
      <c r="V292" s="15"/>
      <c r="W292" s="15"/>
    </row>
    <row r="293" spans="1:23" s="16" customFormat="1" x14ac:dyDescent="0.25">
      <c r="A293" s="26">
        <v>44238</v>
      </c>
      <c r="B293" s="43"/>
      <c r="C293" s="44"/>
      <c r="D293" s="29"/>
      <c r="E293" s="29"/>
      <c r="F293" s="36"/>
      <c r="G293" s="31" t="str">
        <f t="shared" si="269"/>
        <v/>
      </c>
      <c r="H293" s="33" t="str">
        <f t="shared" ref="H293:J293" ca="1" si="296">IF($A293&gt;$A$3,"",IF(COUNT(C286:C293)&gt;0,AVERAGE(C286:C293),""))</f>
        <v/>
      </c>
      <c r="I293" s="33" t="str">
        <f t="shared" ca="1" si="296"/>
        <v/>
      </c>
      <c r="J293" s="33" t="str">
        <f t="shared" ca="1" si="296"/>
        <v/>
      </c>
      <c r="K293" s="39" t="str">
        <f t="shared" ca="1" si="271"/>
        <v/>
      </c>
      <c r="L293" s="40" t="str">
        <f t="shared" ca="1" si="272"/>
        <v/>
      </c>
      <c r="V293" s="15"/>
      <c r="W293" s="15"/>
    </row>
    <row r="294" spans="1:23" s="16" customFormat="1" x14ac:dyDescent="0.25">
      <c r="A294" s="26">
        <v>44239</v>
      </c>
      <c r="B294" s="43"/>
      <c r="C294" s="44"/>
      <c r="D294" s="29"/>
      <c r="E294" s="29"/>
      <c r="F294" s="36"/>
      <c r="G294" s="31" t="str">
        <f t="shared" si="269"/>
        <v/>
      </c>
      <c r="H294" s="33" t="str">
        <f t="shared" ref="H294:J294" ca="1" si="297">IF($A294&gt;$A$3,"",IF(COUNT(C287:C294)&gt;0,AVERAGE(C287:C294),""))</f>
        <v/>
      </c>
      <c r="I294" s="33" t="str">
        <f t="shared" ca="1" si="297"/>
        <v/>
      </c>
      <c r="J294" s="33" t="str">
        <f t="shared" ca="1" si="297"/>
        <v/>
      </c>
      <c r="K294" s="39" t="str">
        <f t="shared" ca="1" si="271"/>
        <v/>
      </c>
      <c r="L294" s="40" t="str">
        <f t="shared" ca="1" si="272"/>
        <v/>
      </c>
      <c r="V294" s="15"/>
      <c r="W294" s="15"/>
    </row>
    <row r="295" spans="1:23" s="16" customFormat="1" x14ac:dyDescent="0.25">
      <c r="A295" s="26">
        <v>44240</v>
      </c>
      <c r="B295" s="43"/>
      <c r="C295" s="44"/>
      <c r="D295" s="29"/>
      <c r="E295" s="29"/>
      <c r="F295" s="36"/>
      <c r="G295" s="31" t="str">
        <f t="shared" si="269"/>
        <v/>
      </c>
      <c r="H295" s="33" t="str">
        <f t="shared" ref="H295:J295" ca="1" si="298">IF($A295&gt;$A$3,"",IF(COUNT(C288:C295)&gt;0,AVERAGE(C288:C295),""))</f>
        <v/>
      </c>
      <c r="I295" s="33" t="str">
        <f t="shared" ca="1" si="298"/>
        <v/>
      </c>
      <c r="J295" s="33" t="str">
        <f t="shared" ca="1" si="298"/>
        <v/>
      </c>
      <c r="K295" s="39" t="str">
        <f t="shared" ca="1" si="271"/>
        <v/>
      </c>
      <c r="L295" s="40" t="str">
        <f t="shared" ca="1" si="272"/>
        <v/>
      </c>
      <c r="V295" s="15"/>
      <c r="W295" s="15"/>
    </row>
    <row r="296" spans="1:23" s="16" customFormat="1" x14ac:dyDescent="0.25">
      <c r="A296" s="26">
        <v>44241</v>
      </c>
      <c r="B296" s="43"/>
      <c r="C296" s="44"/>
      <c r="D296" s="29"/>
      <c r="E296" s="29"/>
      <c r="F296" s="36"/>
      <c r="G296" s="31" t="str">
        <f t="shared" si="269"/>
        <v/>
      </c>
      <c r="H296" s="33" t="str">
        <f t="shared" ref="H296:J296" ca="1" si="299">IF($A296&gt;$A$3,"",IF(COUNT(C289:C296)&gt;0,AVERAGE(C289:C296),""))</f>
        <v/>
      </c>
      <c r="I296" s="33" t="str">
        <f t="shared" ca="1" si="299"/>
        <v/>
      </c>
      <c r="J296" s="33" t="str">
        <f t="shared" ca="1" si="299"/>
        <v/>
      </c>
      <c r="K296" s="39" t="str">
        <f t="shared" ca="1" si="271"/>
        <v/>
      </c>
      <c r="L296" s="40" t="str">
        <f t="shared" ca="1" si="272"/>
        <v/>
      </c>
      <c r="V296" s="15"/>
      <c r="W296" s="15"/>
    </row>
    <row r="297" spans="1:23" s="16" customFormat="1" x14ac:dyDescent="0.25">
      <c r="A297" s="26">
        <v>44242</v>
      </c>
      <c r="B297" s="43"/>
      <c r="C297" s="44"/>
      <c r="D297" s="29"/>
      <c r="E297" s="29"/>
      <c r="F297" s="36"/>
      <c r="G297" s="31" t="str">
        <f t="shared" si="269"/>
        <v/>
      </c>
      <c r="H297" s="33" t="str">
        <f t="shared" ref="H297:J297" ca="1" si="300">IF($A297&gt;$A$3,"",IF(COUNT(C290:C297)&gt;0,AVERAGE(C290:C297),""))</f>
        <v/>
      </c>
      <c r="I297" s="33" t="str">
        <f t="shared" ca="1" si="300"/>
        <v/>
      </c>
      <c r="J297" s="33" t="str">
        <f t="shared" ca="1" si="300"/>
        <v/>
      </c>
      <c r="K297" s="39" t="str">
        <f t="shared" ca="1" si="271"/>
        <v/>
      </c>
      <c r="L297" s="40" t="str">
        <f t="shared" ca="1" si="272"/>
        <v/>
      </c>
      <c r="V297" s="15"/>
      <c r="W297" s="15"/>
    </row>
    <row r="298" spans="1:23" s="16" customFormat="1" x14ac:dyDescent="0.25">
      <c r="A298" s="26">
        <v>44243</v>
      </c>
      <c r="B298" s="43"/>
      <c r="C298" s="44"/>
      <c r="D298" s="29"/>
      <c r="E298" s="29"/>
      <c r="F298" s="36"/>
      <c r="G298" s="31" t="str">
        <f t="shared" si="269"/>
        <v/>
      </c>
      <c r="H298" s="33" t="str">
        <f t="shared" ref="H298:J298" ca="1" si="301">IF($A298&gt;$A$3,"",IF(COUNT(C291:C298)&gt;0,AVERAGE(C291:C298),""))</f>
        <v/>
      </c>
      <c r="I298" s="33" t="str">
        <f t="shared" ca="1" si="301"/>
        <v/>
      </c>
      <c r="J298" s="33" t="str">
        <f t="shared" ca="1" si="301"/>
        <v/>
      </c>
      <c r="K298" s="39" t="str">
        <f t="shared" ca="1" si="271"/>
        <v/>
      </c>
      <c r="L298" s="40" t="str">
        <f t="shared" ca="1" si="272"/>
        <v/>
      </c>
      <c r="V298" s="15"/>
      <c r="W298" s="15"/>
    </row>
    <row r="299" spans="1:23" s="16" customFormat="1" x14ac:dyDescent="0.25">
      <c r="A299" s="26">
        <v>44244</v>
      </c>
      <c r="B299" s="43"/>
      <c r="C299" s="44"/>
      <c r="D299" s="29"/>
      <c r="E299" s="29"/>
      <c r="F299" s="36"/>
      <c r="G299" s="31" t="str">
        <f t="shared" si="269"/>
        <v/>
      </c>
      <c r="H299" s="33" t="str">
        <f t="shared" ref="H299:J299" ca="1" si="302">IF($A299&gt;$A$3,"",IF(COUNT(C292:C299)&gt;0,AVERAGE(C292:C299),""))</f>
        <v/>
      </c>
      <c r="I299" s="33" t="str">
        <f t="shared" ca="1" si="302"/>
        <v/>
      </c>
      <c r="J299" s="33" t="str">
        <f t="shared" ca="1" si="302"/>
        <v/>
      </c>
      <c r="K299" s="39" t="str">
        <f t="shared" ca="1" si="271"/>
        <v/>
      </c>
      <c r="L299" s="40" t="str">
        <f t="shared" ca="1" si="272"/>
        <v/>
      </c>
      <c r="V299" s="15"/>
      <c r="W299" s="15"/>
    </row>
    <row r="300" spans="1:23" s="16" customFormat="1" x14ac:dyDescent="0.25">
      <c r="A300" s="26">
        <v>44245</v>
      </c>
      <c r="B300" s="43"/>
      <c r="C300" s="44"/>
      <c r="D300" s="29"/>
      <c r="E300" s="29"/>
      <c r="F300" s="36"/>
      <c r="G300" s="31" t="str">
        <f t="shared" si="269"/>
        <v/>
      </c>
      <c r="H300" s="33" t="str">
        <f t="shared" ref="H300:J300" ca="1" si="303">IF($A300&gt;$A$3,"",IF(COUNT(C293:C300)&gt;0,AVERAGE(C293:C300),""))</f>
        <v/>
      </c>
      <c r="I300" s="33" t="str">
        <f t="shared" ca="1" si="303"/>
        <v/>
      </c>
      <c r="J300" s="33" t="str">
        <f t="shared" ca="1" si="303"/>
        <v/>
      </c>
      <c r="K300" s="39" t="str">
        <f t="shared" ca="1" si="271"/>
        <v/>
      </c>
      <c r="L300" s="40" t="str">
        <f t="shared" ca="1" si="272"/>
        <v/>
      </c>
      <c r="V300" s="15"/>
      <c r="W300" s="15"/>
    </row>
    <row r="301" spans="1:23" s="16" customFormat="1" x14ac:dyDescent="0.25">
      <c r="A301" s="26">
        <v>44246</v>
      </c>
      <c r="B301" s="43"/>
      <c r="C301" s="44"/>
      <c r="D301" s="29"/>
      <c r="E301" s="29"/>
      <c r="F301" s="36"/>
      <c r="G301" s="31" t="str">
        <f t="shared" si="269"/>
        <v/>
      </c>
      <c r="H301" s="33" t="str">
        <f t="shared" ref="H301:J301" ca="1" si="304">IF($A301&gt;$A$3,"",IF(COUNT(C294:C301)&gt;0,AVERAGE(C294:C301),""))</f>
        <v/>
      </c>
      <c r="I301" s="33" t="str">
        <f t="shared" ca="1" si="304"/>
        <v/>
      </c>
      <c r="J301" s="33" t="str">
        <f t="shared" ca="1" si="304"/>
        <v/>
      </c>
      <c r="K301" s="39" t="str">
        <f t="shared" ca="1" si="271"/>
        <v/>
      </c>
      <c r="L301" s="40" t="str">
        <f t="shared" ca="1" si="272"/>
        <v/>
      </c>
      <c r="V301" s="15"/>
      <c r="W301" s="15"/>
    </row>
    <row r="302" spans="1:23" s="16" customFormat="1" x14ac:dyDescent="0.25">
      <c r="A302" s="26">
        <v>44247</v>
      </c>
      <c r="B302" s="43"/>
      <c r="C302" s="44"/>
      <c r="D302" s="29"/>
      <c r="E302" s="29"/>
      <c r="F302" s="36"/>
      <c r="G302" s="31" t="str">
        <f t="shared" si="269"/>
        <v/>
      </c>
      <c r="H302" s="33" t="str">
        <f t="shared" ref="H302:J302" ca="1" si="305">IF($A302&gt;$A$3,"",IF(COUNT(C295:C302)&gt;0,AVERAGE(C295:C302),""))</f>
        <v/>
      </c>
      <c r="I302" s="33" t="str">
        <f t="shared" ca="1" si="305"/>
        <v/>
      </c>
      <c r="J302" s="33" t="str">
        <f t="shared" ca="1" si="305"/>
        <v/>
      </c>
      <c r="K302" s="39" t="str">
        <f t="shared" ca="1" si="271"/>
        <v/>
      </c>
      <c r="L302" s="40" t="str">
        <f t="shared" ca="1" si="272"/>
        <v/>
      </c>
      <c r="V302" s="15"/>
      <c r="W302" s="15"/>
    </row>
    <row r="303" spans="1:23" s="16" customFormat="1" x14ac:dyDescent="0.25">
      <c r="A303" s="26">
        <v>44248</v>
      </c>
      <c r="B303" s="43"/>
      <c r="C303" s="44"/>
      <c r="D303" s="29"/>
      <c r="E303" s="29"/>
      <c r="F303" s="36"/>
      <c r="G303" s="31" t="str">
        <f t="shared" si="269"/>
        <v/>
      </c>
      <c r="H303" s="33" t="str">
        <f t="shared" ref="H303:J303" ca="1" si="306">IF($A303&gt;$A$3,"",IF(COUNT(C296:C303)&gt;0,AVERAGE(C296:C303),""))</f>
        <v/>
      </c>
      <c r="I303" s="33" t="str">
        <f t="shared" ca="1" si="306"/>
        <v/>
      </c>
      <c r="J303" s="33" t="str">
        <f t="shared" ca="1" si="306"/>
        <v/>
      </c>
      <c r="K303" s="39" t="str">
        <f t="shared" ca="1" si="271"/>
        <v/>
      </c>
      <c r="L303" s="40" t="str">
        <f t="shared" ca="1" si="272"/>
        <v/>
      </c>
      <c r="V303" s="15"/>
      <c r="W303" s="15"/>
    </row>
    <row r="304" spans="1:23" s="16" customFormat="1" x14ac:dyDescent="0.25">
      <c r="A304" s="26">
        <v>44249</v>
      </c>
      <c r="B304" s="43"/>
      <c r="C304" s="44"/>
      <c r="D304" s="29"/>
      <c r="E304" s="29"/>
      <c r="F304" s="36"/>
      <c r="G304" s="31" t="str">
        <f t="shared" si="269"/>
        <v/>
      </c>
      <c r="H304" s="33" t="str">
        <f t="shared" ref="H304:J304" ca="1" si="307">IF($A304&gt;$A$3,"",IF(COUNT(C297:C304)&gt;0,AVERAGE(C297:C304),""))</f>
        <v/>
      </c>
      <c r="I304" s="33" t="str">
        <f t="shared" ca="1" si="307"/>
        <v/>
      </c>
      <c r="J304" s="33" t="str">
        <f t="shared" ca="1" si="307"/>
        <v/>
      </c>
      <c r="K304" s="39" t="str">
        <f t="shared" ca="1" si="271"/>
        <v/>
      </c>
      <c r="L304" s="40" t="str">
        <f t="shared" ca="1" si="272"/>
        <v/>
      </c>
      <c r="V304" s="15"/>
      <c r="W304" s="15"/>
    </row>
    <row r="305" spans="1:23" s="16" customFormat="1" x14ac:dyDescent="0.25">
      <c r="A305" s="26">
        <v>44250</v>
      </c>
      <c r="B305" s="43"/>
      <c r="C305" s="44"/>
      <c r="D305" s="29"/>
      <c r="E305" s="29"/>
      <c r="F305" s="36"/>
      <c r="G305" s="31" t="str">
        <f t="shared" si="269"/>
        <v/>
      </c>
      <c r="H305" s="33" t="str">
        <f t="shared" ref="H305:J305" ca="1" si="308">IF($A305&gt;$A$3,"",IF(COUNT(C298:C305)&gt;0,AVERAGE(C298:C305),""))</f>
        <v/>
      </c>
      <c r="I305" s="33" t="str">
        <f t="shared" ca="1" si="308"/>
        <v/>
      </c>
      <c r="J305" s="33" t="str">
        <f t="shared" ca="1" si="308"/>
        <v/>
      </c>
      <c r="K305" s="39" t="str">
        <f t="shared" ca="1" si="271"/>
        <v/>
      </c>
      <c r="L305" s="40" t="str">
        <f t="shared" ca="1" si="272"/>
        <v/>
      </c>
      <c r="V305" s="15"/>
      <c r="W305" s="15"/>
    </row>
    <row r="306" spans="1:23" s="16" customFormat="1" x14ac:dyDescent="0.25">
      <c r="A306" s="26">
        <v>44251</v>
      </c>
      <c r="B306" s="43"/>
      <c r="C306" s="44"/>
      <c r="D306" s="29"/>
      <c r="E306" s="29"/>
      <c r="F306" s="36"/>
      <c r="G306" s="31" t="str">
        <f t="shared" si="269"/>
        <v/>
      </c>
      <c r="H306" s="33" t="str">
        <f t="shared" ref="H306:J306" ca="1" si="309">IF($A306&gt;$A$3,"",IF(COUNT(C299:C306)&gt;0,AVERAGE(C299:C306),""))</f>
        <v/>
      </c>
      <c r="I306" s="33" t="str">
        <f t="shared" ca="1" si="309"/>
        <v/>
      </c>
      <c r="J306" s="33" t="str">
        <f t="shared" ca="1" si="309"/>
        <v/>
      </c>
      <c r="K306" s="39" t="str">
        <f t="shared" ca="1" si="271"/>
        <v/>
      </c>
      <c r="L306" s="40" t="str">
        <f t="shared" ca="1" si="272"/>
        <v/>
      </c>
      <c r="V306" s="15"/>
      <c r="W306" s="15"/>
    </row>
    <row r="307" spans="1:23" s="16" customFormat="1" x14ac:dyDescent="0.25">
      <c r="A307" s="26">
        <v>44252</v>
      </c>
      <c r="B307" s="43"/>
      <c r="C307" s="44"/>
      <c r="D307" s="29"/>
      <c r="E307" s="29"/>
      <c r="F307" s="36"/>
      <c r="G307" s="31" t="str">
        <f t="shared" si="269"/>
        <v/>
      </c>
      <c r="H307" s="33" t="str">
        <f t="shared" ref="H307:J307" ca="1" si="310">IF($A307&gt;$A$3,"",IF(COUNT(C300:C307)&gt;0,AVERAGE(C300:C307),""))</f>
        <v/>
      </c>
      <c r="I307" s="33" t="str">
        <f t="shared" ca="1" si="310"/>
        <v/>
      </c>
      <c r="J307" s="33" t="str">
        <f t="shared" ca="1" si="310"/>
        <v/>
      </c>
      <c r="K307" s="39" t="str">
        <f t="shared" ca="1" si="271"/>
        <v/>
      </c>
      <c r="L307" s="40" t="str">
        <f t="shared" ca="1" si="272"/>
        <v/>
      </c>
      <c r="V307" s="15"/>
      <c r="W307" s="15"/>
    </row>
    <row r="308" spans="1:23" s="16" customFormat="1" x14ac:dyDescent="0.25">
      <c r="A308" s="26">
        <v>44253</v>
      </c>
      <c r="B308" s="43"/>
      <c r="C308" s="44"/>
      <c r="D308" s="29"/>
      <c r="E308" s="29"/>
      <c r="F308" s="36"/>
      <c r="G308" s="31" t="str">
        <f t="shared" si="269"/>
        <v/>
      </c>
      <c r="H308" s="33" t="str">
        <f t="shared" ref="H308:J308" ca="1" si="311">IF($A308&gt;$A$3,"",IF(COUNT(C301:C308)&gt;0,AVERAGE(C301:C308),""))</f>
        <v/>
      </c>
      <c r="I308" s="33" t="str">
        <f t="shared" ca="1" si="311"/>
        <v/>
      </c>
      <c r="J308" s="33" t="str">
        <f t="shared" ca="1" si="311"/>
        <v/>
      </c>
      <c r="K308" s="39" t="str">
        <f t="shared" ca="1" si="271"/>
        <v/>
      </c>
      <c r="L308" s="40" t="str">
        <f t="shared" ca="1" si="272"/>
        <v/>
      </c>
      <c r="V308" s="15"/>
      <c r="W308" s="15"/>
    </row>
    <row r="309" spans="1:23" s="16" customFormat="1" x14ac:dyDescent="0.25">
      <c r="A309" s="26">
        <v>44254</v>
      </c>
      <c r="B309" s="43"/>
      <c r="C309" s="44"/>
      <c r="D309" s="29"/>
      <c r="E309" s="29"/>
      <c r="F309" s="36"/>
      <c r="G309" s="31" t="str">
        <f t="shared" si="269"/>
        <v/>
      </c>
      <c r="H309" s="33" t="str">
        <f t="shared" ref="H309:J309" ca="1" si="312">IF($A309&gt;$A$3,"",IF(COUNT(C302:C309)&gt;0,AVERAGE(C302:C309),""))</f>
        <v/>
      </c>
      <c r="I309" s="33" t="str">
        <f t="shared" ca="1" si="312"/>
        <v/>
      </c>
      <c r="J309" s="33" t="str">
        <f t="shared" ca="1" si="312"/>
        <v/>
      </c>
      <c r="K309" s="39" t="str">
        <f t="shared" ca="1" si="271"/>
        <v/>
      </c>
      <c r="L309" s="40" t="str">
        <f t="shared" ca="1" si="272"/>
        <v/>
      </c>
      <c r="V309" s="15"/>
      <c r="W309" s="15"/>
    </row>
    <row r="310" spans="1:23" s="16" customFormat="1" x14ac:dyDescent="0.25">
      <c r="A310" s="26">
        <v>44255</v>
      </c>
      <c r="B310" s="43"/>
      <c r="C310" s="44"/>
      <c r="D310" s="29"/>
      <c r="E310" s="29"/>
      <c r="F310" s="36"/>
      <c r="G310" s="31" t="str">
        <f t="shared" si="269"/>
        <v/>
      </c>
      <c r="H310" s="33" t="str">
        <f t="shared" ref="H310:J310" ca="1" si="313">IF($A310&gt;$A$3,"",IF(COUNT(C303:C310)&gt;0,AVERAGE(C303:C310),""))</f>
        <v/>
      </c>
      <c r="I310" s="33" t="str">
        <f t="shared" ca="1" si="313"/>
        <v/>
      </c>
      <c r="J310" s="33" t="str">
        <f t="shared" ca="1" si="313"/>
        <v/>
      </c>
      <c r="K310" s="39" t="str">
        <f t="shared" ca="1" si="271"/>
        <v/>
      </c>
      <c r="L310" s="40" t="str">
        <f t="shared" ca="1" si="272"/>
        <v/>
      </c>
      <c r="V310" s="15"/>
      <c r="W310" s="15"/>
    </row>
    <row r="311" spans="1:23" s="16" customFormat="1" x14ac:dyDescent="0.25">
      <c r="A311" s="26">
        <v>44256</v>
      </c>
      <c r="B311" s="43"/>
      <c r="C311" s="44"/>
      <c r="D311" s="29"/>
      <c r="E311" s="29"/>
      <c r="F311" s="36"/>
      <c r="G311" s="31" t="str">
        <f t="shared" si="269"/>
        <v/>
      </c>
      <c r="H311" s="33" t="str">
        <f t="shared" ref="H311:J311" ca="1" si="314">IF($A311&gt;$A$3,"",IF(COUNT(C304:C311)&gt;0,AVERAGE(C304:C311),""))</f>
        <v/>
      </c>
      <c r="I311" s="33" t="str">
        <f t="shared" ca="1" si="314"/>
        <v/>
      </c>
      <c r="J311" s="33" t="str">
        <f t="shared" ca="1" si="314"/>
        <v/>
      </c>
      <c r="K311" s="39" t="str">
        <f t="shared" ca="1" si="271"/>
        <v/>
      </c>
      <c r="L311" s="40" t="str">
        <f t="shared" ca="1" si="272"/>
        <v/>
      </c>
      <c r="V311" s="15"/>
      <c r="W311" s="15"/>
    </row>
    <row r="312" spans="1:23" s="16" customFormat="1" x14ac:dyDescent="0.25">
      <c r="A312" s="26">
        <v>44257</v>
      </c>
      <c r="B312" s="43"/>
      <c r="C312" s="44"/>
      <c r="D312" s="29"/>
      <c r="E312" s="29"/>
      <c r="F312" s="36"/>
      <c r="G312" s="31" t="str">
        <f t="shared" si="269"/>
        <v/>
      </c>
      <c r="H312" s="33" t="str">
        <f t="shared" ref="H312:J312" ca="1" si="315">IF($A312&gt;$A$3,"",IF(COUNT(C305:C312)&gt;0,AVERAGE(C305:C312),""))</f>
        <v/>
      </c>
      <c r="I312" s="33" t="str">
        <f t="shared" ca="1" si="315"/>
        <v/>
      </c>
      <c r="J312" s="33" t="str">
        <f t="shared" ca="1" si="315"/>
        <v/>
      </c>
      <c r="K312" s="39" t="str">
        <f t="shared" ca="1" si="271"/>
        <v/>
      </c>
      <c r="L312" s="40" t="str">
        <f t="shared" ca="1" si="272"/>
        <v/>
      </c>
      <c r="V312" s="15"/>
      <c r="W312" s="15"/>
    </row>
    <row r="313" spans="1:23" s="16" customFormat="1" x14ac:dyDescent="0.25">
      <c r="A313" s="26">
        <v>44258</v>
      </c>
      <c r="B313" s="43"/>
      <c r="C313" s="44"/>
      <c r="D313" s="29"/>
      <c r="E313" s="29"/>
      <c r="F313" s="36"/>
      <c r="G313" s="31" t="str">
        <f t="shared" si="269"/>
        <v/>
      </c>
      <c r="H313" s="33" t="str">
        <f t="shared" ref="H313:J313" ca="1" si="316">IF($A313&gt;$A$3,"",IF(COUNT(C306:C313)&gt;0,AVERAGE(C306:C313),""))</f>
        <v/>
      </c>
      <c r="I313" s="33" t="str">
        <f t="shared" ca="1" si="316"/>
        <v/>
      </c>
      <c r="J313" s="33" t="str">
        <f t="shared" ca="1" si="316"/>
        <v/>
      </c>
      <c r="K313" s="39" t="str">
        <f t="shared" ca="1" si="271"/>
        <v/>
      </c>
      <c r="L313" s="40" t="str">
        <f t="shared" ca="1" si="272"/>
        <v/>
      </c>
      <c r="V313" s="15"/>
      <c r="W313" s="15"/>
    </row>
    <row r="314" spans="1:23" s="16" customFormat="1" x14ac:dyDescent="0.25">
      <c r="A314" s="26">
        <v>44259</v>
      </c>
      <c r="B314" s="43"/>
      <c r="C314" s="44"/>
      <c r="D314" s="29"/>
      <c r="E314" s="29"/>
      <c r="F314" s="36"/>
      <c r="G314" s="31" t="str">
        <f t="shared" si="269"/>
        <v/>
      </c>
      <c r="H314" s="33" t="str">
        <f t="shared" ref="H314:J314" ca="1" si="317">IF($A314&gt;$A$3,"",IF(COUNT(C307:C314)&gt;0,AVERAGE(C307:C314),""))</f>
        <v/>
      </c>
      <c r="I314" s="33" t="str">
        <f t="shared" ca="1" si="317"/>
        <v/>
      </c>
      <c r="J314" s="33" t="str">
        <f t="shared" ca="1" si="317"/>
        <v/>
      </c>
      <c r="K314" s="39" t="str">
        <f t="shared" ca="1" si="271"/>
        <v/>
      </c>
      <c r="L314" s="40" t="str">
        <f t="shared" ca="1" si="272"/>
        <v/>
      </c>
      <c r="V314" s="15"/>
      <c r="W314" s="15"/>
    </row>
    <row r="315" spans="1:23" s="16" customFormat="1" x14ac:dyDescent="0.25">
      <c r="A315" s="26">
        <v>44260</v>
      </c>
      <c r="B315" s="43"/>
      <c r="C315" s="44"/>
      <c r="D315" s="29"/>
      <c r="E315" s="29"/>
      <c r="F315" s="36"/>
      <c r="G315" s="31" t="str">
        <f t="shared" si="269"/>
        <v/>
      </c>
      <c r="H315" s="33" t="str">
        <f t="shared" ref="H315:J315" ca="1" si="318">IF($A315&gt;$A$3,"",IF(COUNT(C308:C315)&gt;0,AVERAGE(C308:C315),""))</f>
        <v/>
      </c>
      <c r="I315" s="33" t="str">
        <f t="shared" ca="1" si="318"/>
        <v/>
      </c>
      <c r="J315" s="33" t="str">
        <f t="shared" ca="1" si="318"/>
        <v/>
      </c>
      <c r="K315" s="39" t="str">
        <f t="shared" ca="1" si="271"/>
        <v/>
      </c>
      <c r="L315" s="40" t="str">
        <f t="shared" ca="1" si="272"/>
        <v/>
      </c>
      <c r="V315" s="15"/>
      <c r="W315" s="15"/>
    </row>
    <row r="316" spans="1:23" s="16" customFormat="1" x14ac:dyDescent="0.25">
      <c r="A316" s="26">
        <v>44261</v>
      </c>
      <c r="B316" s="43"/>
      <c r="C316" s="44"/>
      <c r="D316" s="29"/>
      <c r="E316" s="29"/>
      <c r="F316" s="36"/>
      <c r="G316" s="31" t="str">
        <f t="shared" si="269"/>
        <v/>
      </c>
      <c r="H316" s="33" t="str">
        <f t="shared" ref="H316:J316" ca="1" si="319">IF($A316&gt;$A$3,"",IF(COUNT(C309:C316)&gt;0,AVERAGE(C309:C316),""))</f>
        <v/>
      </c>
      <c r="I316" s="33" t="str">
        <f t="shared" ca="1" si="319"/>
        <v/>
      </c>
      <c r="J316" s="33" t="str">
        <f t="shared" ca="1" si="319"/>
        <v/>
      </c>
      <c r="K316" s="39" t="str">
        <f t="shared" ca="1" si="271"/>
        <v/>
      </c>
      <c r="L316" s="40" t="str">
        <f t="shared" ca="1" si="272"/>
        <v/>
      </c>
      <c r="V316" s="15"/>
      <c r="W316" s="15"/>
    </row>
    <row r="317" spans="1:23" s="16" customFormat="1" x14ac:dyDescent="0.25">
      <c r="A317" s="26">
        <v>44262</v>
      </c>
      <c r="B317" s="43"/>
      <c r="C317" s="44"/>
      <c r="D317" s="29"/>
      <c r="E317" s="29"/>
      <c r="F317" s="36"/>
      <c r="G317" s="31" t="str">
        <f t="shared" si="269"/>
        <v/>
      </c>
      <c r="H317" s="33" t="str">
        <f t="shared" ref="H317:J317" ca="1" si="320">IF($A317&gt;$A$3,"",IF(COUNT(C310:C317)&gt;0,AVERAGE(C310:C317),""))</f>
        <v/>
      </c>
      <c r="I317" s="33" t="str">
        <f t="shared" ca="1" si="320"/>
        <v/>
      </c>
      <c r="J317" s="33" t="str">
        <f t="shared" ca="1" si="320"/>
        <v/>
      </c>
      <c r="K317" s="39" t="str">
        <f t="shared" ca="1" si="271"/>
        <v/>
      </c>
      <c r="L317" s="40" t="str">
        <f t="shared" ca="1" si="272"/>
        <v/>
      </c>
      <c r="V317" s="15"/>
      <c r="W317" s="15"/>
    </row>
    <row r="318" spans="1:23" s="16" customFormat="1" x14ac:dyDescent="0.25">
      <c r="A318" s="26">
        <v>44263</v>
      </c>
      <c r="B318" s="43"/>
      <c r="C318" s="44"/>
      <c r="D318" s="29"/>
      <c r="E318" s="29"/>
      <c r="F318" s="36"/>
      <c r="G318" s="31" t="str">
        <f t="shared" si="269"/>
        <v/>
      </c>
      <c r="H318" s="33" t="str">
        <f t="shared" ref="H318:J318" ca="1" si="321">IF($A318&gt;$A$3,"",IF(COUNT(C311:C318)&gt;0,AVERAGE(C311:C318),""))</f>
        <v/>
      </c>
      <c r="I318" s="33" t="str">
        <f t="shared" ca="1" si="321"/>
        <v/>
      </c>
      <c r="J318" s="33" t="str">
        <f t="shared" ca="1" si="321"/>
        <v/>
      </c>
      <c r="K318" s="39" t="str">
        <f t="shared" ca="1" si="271"/>
        <v/>
      </c>
      <c r="L318" s="40" t="str">
        <f t="shared" ca="1" si="272"/>
        <v/>
      </c>
      <c r="V318" s="15"/>
      <c r="W318" s="15"/>
    </row>
    <row r="319" spans="1:23" s="16" customFormat="1" x14ac:dyDescent="0.25">
      <c r="A319" s="26">
        <v>44264</v>
      </c>
      <c r="B319" s="43"/>
      <c r="C319" s="44"/>
      <c r="D319" s="29"/>
      <c r="E319" s="29"/>
      <c r="F319" s="36"/>
      <c r="G319" s="31" t="str">
        <f t="shared" si="269"/>
        <v/>
      </c>
      <c r="H319" s="33" t="str">
        <f t="shared" ref="H319:J319" ca="1" si="322">IF($A319&gt;$A$3,"",IF(COUNT(C312:C319)&gt;0,AVERAGE(C312:C319),""))</f>
        <v/>
      </c>
      <c r="I319" s="33" t="str">
        <f t="shared" ca="1" si="322"/>
        <v/>
      </c>
      <c r="J319" s="33" t="str">
        <f t="shared" ca="1" si="322"/>
        <v/>
      </c>
      <c r="K319" s="39" t="str">
        <f t="shared" ca="1" si="271"/>
        <v/>
      </c>
      <c r="L319" s="40" t="str">
        <f t="shared" ca="1" si="272"/>
        <v/>
      </c>
      <c r="V319" s="15"/>
      <c r="W319" s="15"/>
    </row>
    <row r="320" spans="1:23" s="16" customFormat="1" x14ac:dyDescent="0.25">
      <c r="A320" s="26">
        <v>44265</v>
      </c>
      <c r="B320" s="43"/>
      <c r="C320" s="44"/>
      <c r="D320" s="29"/>
      <c r="E320" s="29"/>
      <c r="F320" s="36"/>
      <c r="G320" s="31" t="str">
        <f t="shared" si="269"/>
        <v/>
      </c>
      <c r="H320" s="33" t="str">
        <f t="shared" ref="H320:J320" ca="1" si="323">IF($A320&gt;$A$3,"",IF(COUNT(C313:C320)&gt;0,AVERAGE(C313:C320),""))</f>
        <v/>
      </c>
      <c r="I320" s="33" t="str">
        <f t="shared" ca="1" si="323"/>
        <v/>
      </c>
      <c r="J320" s="33" t="str">
        <f t="shared" ca="1" si="323"/>
        <v/>
      </c>
      <c r="K320" s="39" t="str">
        <f t="shared" ca="1" si="271"/>
        <v/>
      </c>
      <c r="L320" s="40" t="str">
        <f t="shared" ca="1" si="272"/>
        <v/>
      </c>
      <c r="V320" s="15"/>
      <c r="W320" s="15"/>
    </row>
    <row r="321" spans="1:23" s="16" customFormat="1" x14ac:dyDescent="0.25">
      <c r="A321" s="26">
        <v>44266</v>
      </c>
      <c r="B321" s="43"/>
      <c r="C321" s="44"/>
      <c r="D321" s="29"/>
      <c r="E321" s="29"/>
      <c r="F321" s="36"/>
      <c r="G321" s="31" t="str">
        <f t="shared" si="269"/>
        <v/>
      </c>
      <c r="H321" s="33" t="str">
        <f t="shared" ref="H321:J321" ca="1" si="324">IF($A321&gt;$A$3,"",IF(COUNT(C314:C321)&gt;0,AVERAGE(C314:C321),""))</f>
        <v/>
      </c>
      <c r="I321" s="33" t="str">
        <f t="shared" ca="1" si="324"/>
        <v/>
      </c>
      <c r="J321" s="33" t="str">
        <f t="shared" ca="1" si="324"/>
        <v/>
      </c>
      <c r="K321" s="39" t="str">
        <f t="shared" ca="1" si="271"/>
        <v/>
      </c>
      <c r="L321" s="40" t="str">
        <f t="shared" ca="1" si="272"/>
        <v/>
      </c>
      <c r="V321" s="15"/>
      <c r="W321" s="15"/>
    </row>
    <row r="322" spans="1:23" s="16" customFormat="1" x14ac:dyDescent="0.25">
      <c r="A322" s="26">
        <v>44267</v>
      </c>
      <c r="B322" s="43"/>
      <c r="C322" s="44"/>
      <c r="D322" s="29"/>
      <c r="E322" s="29"/>
      <c r="F322" s="36"/>
      <c r="G322" s="31" t="str">
        <f t="shared" si="269"/>
        <v/>
      </c>
      <c r="H322" s="33" t="str">
        <f t="shared" ref="H322:J322" ca="1" si="325">IF($A322&gt;$A$3,"",IF(COUNT(C315:C322)&gt;0,AVERAGE(C315:C322),""))</f>
        <v/>
      </c>
      <c r="I322" s="33" t="str">
        <f t="shared" ca="1" si="325"/>
        <v/>
      </c>
      <c r="J322" s="33" t="str">
        <f t="shared" ca="1" si="325"/>
        <v/>
      </c>
      <c r="K322" s="39" t="str">
        <f t="shared" ca="1" si="271"/>
        <v/>
      </c>
      <c r="L322" s="40" t="str">
        <f t="shared" ca="1" si="272"/>
        <v/>
      </c>
      <c r="V322" s="15"/>
      <c r="W322" s="15"/>
    </row>
    <row r="323" spans="1:23" s="16" customFormat="1" x14ac:dyDescent="0.25">
      <c r="A323" s="26">
        <v>44268</v>
      </c>
      <c r="B323" s="43"/>
      <c r="C323" s="44"/>
      <c r="D323" s="29"/>
      <c r="E323" s="29"/>
      <c r="F323" s="36"/>
      <c r="G323" s="31" t="str">
        <f t="shared" si="269"/>
        <v/>
      </c>
      <c r="H323" s="33" t="str">
        <f t="shared" ref="H323:J323" ca="1" si="326">IF($A323&gt;$A$3,"",IF(COUNT(C316:C323)&gt;0,AVERAGE(C316:C323),""))</f>
        <v/>
      </c>
      <c r="I323" s="33" t="str">
        <f t="shared" ca="1" si="326"/>
        <v/>
      </c>
      <c r="J323" s="33" t="str">
        <f t="shared" ca="1" si="326"/>
        <v/>
      </c>
      <c r="K323" s="39" t="str">
        <f t="shared" ca="1" si="271"/>
        <v/>
      </c>
      <c r="L323" s="40" t="str">
        <f t="shared" ca="1" si="272"/>
        <v/>
      </c>
      <c r="V323" s="15"/>
      <c r="W323" s="15"/>
    </row>
    <row r="324" spans="1:23" s="16" customFormat="1" x14ac:dyDescent="0.25">
      <c r="A324" s="26">
        <v>44269</v>
      </c>
      <c r="B324" s="43"/>
      <c r="C324" s="44"/>
      <c r="D324" s="29"/>
      <c r="E324" s="29"/>
      <c r="F324" s="36"/>
      <c r="G324" s="31" t="str">
        <f t="shared" si="269"/>
        <v/>
      </c>
      <c r="H324" s="33" t="str">
        <f t="shared" ref="H324:J324" ca="1" si="327">IF($A324&gt;$A$3,"",IF(COUNT(C317:C324)&gt;0,AVERAGE(C317:C324),""))</f>
        <v/>
      </c>
      <c r="I324" s="33" t="str">
        <f t="shared" ca="1" si="327"/>
        <v/>
      </c>
      <c r="J324" s="33" t="str">
        <f t="shared" ca="1" si="327"/>
        <v/>
      </c>
      <c r="K324" s="39" t="str">
        <f t="shared" ca="1" si="271"/>
        <v/>
      </c>
      <c r="L324" s="40" t="str">
        <f t="shared" ca="1" si="272"/>
        <v/>
      </c>
      <c r="V324" s="15"/>
      <c r="W324" s="15"/>
    </row>
    <row r="325" spans="1:23" s="16" customFormat="1" x14ac:dyDescent="0.25">
      <c r="A325" s="26">
        <v>44270</v>
      </c>
      <c r="B325" s="43"/>
      <c r="C325" s="44"/>
      <c r="D325" s="29"/>
      <c r="E325" s="29"/>
      <c r="F325" s="36"/>
      <c r="G325" s="31" t="str">
        <f t="shared" si="269"/>
        <v/>
      </c>
      <c r="H325" s="33" t="str">
        <f t="shared" ref="H325:J325" ca="1" si="328">IF($A325&gt;$A$3,"",IF(COUNT(C318:C325)&gt;0,AVERAGE(C318:C325),""))</f>
        <v/>
      </c>
      <c r="I325" s="33" t="str">
        <f t="shared" ca="1" si="328"/>
        <v/>
      </c>
      <c r="J325" s="33" t="str">
        <f t="shared" ca="1" si="328"/>
        <v/>
      </c>
      <c r="K325" s="39" t="str">
        <f t="shared" ca="1" si="271"/>
        <v/>
      </c>
      <c r="L325" s="40" t="str">
        <f t="shared" ca="1" si="272"/>
        <v/>
      </c>
      <c r="V325" s="15"/>
      <c r="W325" s="15"/>
    </row>
    <row r="326" spans="1:23" s="16" customFormat="1" x14ac:dyDescent="0.25">
      <c r="A326" s="26">
        <v>44271</v>
      </c>
      <c r="B326" s="43"/>
      <c r="C326" s="44"/>
      <c r="D326" s="29"/>
      <c r="E326" s="29"/>
      <c r="F326" s="36"/>
      <c r="G326" s="31" t="str">
        <f t="shared" si="269"/>
        <v/>
      </c>
      <c r="H326" s="33" t="str">
        <f t="shared" ref="H326:J326" ca="1" si="329">IF($A326&gt;$A$3,"",IF(COUNT(C319:C326)&gt;0,AVERAGE(C319:C326),""))</f>
        <v/>
      </c>
      <c r="I326" s="33" t="str">
        <f t="shared" ca="1" si="329"/>
        <v/>
      </c>
      <c r="J326" s="33" t="str">
        <f t="shared" ca="1" si="329"/>
        <v/>
      </c>
      <c r="K326" s="39" t="str">
        <f t="shared" ca="1" si="271"/>
        <v/>
      </c>
      <c r="L326" s="40" t="str">
        <f t="shared" ca="1" si="272"/>
        <v/>
      </c>
      <c r="V326" s="15"/>
      <c r="W326" s="15"/>
    </row>
    <row r="327" spans="1:23" s="16" customFormat="1" x14ac:dyDescent="0.25">
      <c r="A327" s="26">
        <v>44272</v>
      </c>
      <c r="B327" s="43"/>
      <c r="C327" s="44"/>
      <c r="D327" s="29"/>
      <c r="E327" s="29"/>
      <c r="F327" s="36"/>
      <c r="G327" s="31" t="str">
        <f t="shared" si="269"/>
        <v/>
      </c>
      <c r="H327" s="33" t="str">
        <f t="shared" ref="H327:J327" ca="1" si="330">IF($A327&gt;$A$3,"",IF(COUNT(C320:C327)&gt;0,AVERAGE(C320:C327),""))</f>
        <v/>
      </c>
      <c r="I327" s="33" t="str">
        <f t="shared" ca="1" si="330"/>
        <v/>
      </c>
      <c r="J327" s="33" t="str">
        <f t="shared" ca="1" si="330"/>
        <v/>
      </c>
      <c r="K327" s="39" t="str">
        <f t="shared" ca="1" si="271"/>
        <v/>
      </c>
      <c r="L327" s="40" t="str">
        <f t="shared" ca="1" si="272"/>
        <v/>
      </c>
      <c r="V327" s="15"/>
      <c r="W327" s="15"/>
    </row>
    <row r="328" spans="1:23" s="16" customFormat="1" x14ac:dyDescent="0.25">
      <c r="A328" s="26">
        <v>44273</v>
      </c>
      <c r="B328" s="43"/>
      <c r="C328" s="44"/>
      <c r="D328" s="29"/>
      <c r="E328" s="29"/>
      <c r="F328" s="36"/>
      <c r="G328" s="31" t="str">
        <f t="shared" si="269"/>
        <v/>
      </c>
      <c r="H328" s="33" t="str">
        <f t="shared" ref="H328:J328" ca="1" si="331">IF($A328&gt;$A$3,"",IF(COUNT(C321:C328)&gt;0,AVERAGE(C321:C328),""))</f>
        <v/>
      </c>
      <c r="I328" s="33" t="str">
        <f t="shared" ca="1" si="331"/>
        <v/>
      </c>
      <c r="J328" s="33" t="str">
        <f t="shared" ca="1" si="331"/>
        <v/>
      </c>
      <c r="K328" s="39" t="str">
        <f t="shared" ca="1" si="271"/>
        <v/>
      </c>
      <c r="L328" s="40" t="str">
        <f t="shared" ca="1" si="272"/>
        <v/>
      </c>
      <c r="V328" s="15"/>
      <c r="W328" s="15"/>
    </row>
    <row r="329" spans="1:23" s="16" customFormat="1" x14ac:dyDescent="0.25">
      <c r="A329" s="26">
        <v>44274</v>
      </c>
      <c r="B329" s="43"/>
      <c r="C329" s="44"/>
      <c r="D329" s="29"/>
      <c r="E329" s="29"/>
      <c r="F329" s="36"/>
      <c r="G329" s="31" t="str">
        <f t="shared" si="269"/>
        <v/>
      </c>
      <c r="H329" s="33" t="str">
        <f t="shared" ref="H329:J329" ca="1" si="332">IF($A329&gt;$A$3,"",IF(COUNT(C322:C329)&gt;0,AVERAGE(C322:C329),""))</f>
        <v/>
      </c>
      <c r="I329" s="33" t="str">
        <f t="shared" ca="1" si="332"/>
        <v/>
      </c>
      <c r="J329" s="33" t="str">
        <f t="shared" ca="1" si="332"/>
        <v/>
      </c>
      <c r="K329" s="39" t="str">
        <f t="shared" ca="1" si="271"/>
        <v/>
      </c>
      <c r="L329" s="40" t="str">
        <f t="shared" ca="1" si="272"/>
        <v/>
      </c>
      <c r="V329" s="15"/>
      <c r="W329" s="15"/>
    </row>
    <row r="330" spans="1:23" s="16" customFormat="1" x14ac:dyDescent="0.25">
      <c r="A330" s="26">
        <v>44275</v>
      </c>
      <c r="B330" s="43"/>
      <c r="C330" s="44"/>
      <c r="D330" s="29"/>
      <c r="E330" s="29"/>
      <c r="F330" s="36"/>
      <c r="G330" s="31" t="str">
        <f t="shared" si="269"/>
        <v/>
      </c>
      <c r="H330" s="33" t="str">
        <f t="shared" ref="H330:J330" ca="1" si="333">IF($A330&gt;$A$3,"",IF(COUNT(C323:C330)&gt;0,AVERAGE(C323:C330),""))</f>
        <v/>
      </c>
      <c r="I330" s="33" t="str">
        <f t="shared" ca="1" si="333"/>
        <v/>
      </c>
      <c r="J330" s="33" t="str">
        <f t="shared" ca="1" si="333"/>
        <v/>
      </c>
      <c r="K330" s="39" t="str">
        <f t="shared" ca="1" si="271"/>
        <v/>
      </c>
      <c r="L330" s="40" t="str">
        <f t="shared" ca="1" si="272"/>
        <v/>
      </c>
      <c r="V330" s="15"/>
      <c r="W330" s="15"/>
    </row>
    <row r="331" spans="1:23" s="16" customFormat="1" x14ac:dyDescent="0.25">
      <c r="A331" s="26">
        <v>44276</v>
      </c>
      <c r="B331" s="43"/>
      <c r="C331" s="44"/>
      <c r="D331" s="29"/>
      <c r="E331" s="29"/>
      <c r="F331" s="36"/>
      <c r="G331" s="31" t="str">
        <f t="shared" si="269"/>
        <v/>
      </c>
      <c r="H331" s="33" t="str">
        <f t="shared" ref="H331:J331" ca="1" si="334">IF($A331&gt;$A$3,"",IF(COUNT(C324:C331)&gt;0,AVERAGE(C324:C331),""))</f>
        <v/>
      </c>
      <c r="I331" s="33" t="str">
        <f t="shared" ca="1" si="334"/>
        <v/>
      </c>
      <c r="J331" s="33" t="str">
        <f t="shared" ca="1" si="334"/>
        <v/>
      </c>
      <c r="K331" s="39" t="str">
        <f t="shared" ca="1" si="271"/>
        <v/>
      </c>
      <c r="L331" s="40" t="str">
        <f t="shared" ca="1" si="272"/>
        <v/>
      </c>
      <c r="V331" s="15"/>
      <c r="W331" s="15"/>
    </row>
    <row r="332" spans="1:23" s="16" customFormat="1" x14ac:dyDescent="0.25">
      <c r="A332" s="26">
        <v>44277</v>
      </c>
      <c r="B332" s="43"/>
      <c r="C332" s="44"/>
      <c r="D332" s="29"/>
      <c r="E332" s="29"/>
      <c r="F332" s="36"/>
      <c r="G332" s="31" t="str">
        <f t="shared" si="269"/>
        <v/>
      </c>
      <c r="H332" s="33" t="str">
        <f t="shared" ref="H332:J332" ca="1" si="335">IF($A332&gt;$A$3,"",IF(COUNT(C325:C332)&gt;0,AVERAGE(C325:C332),""))</f>
        <v/>
      </c>
      <c r="I332" s="33" t="str">
        <f t="shared" ca="1" si="335"/>
        <v/>
      </c>
      <c r="J332" s="33" t="str">
        <f t="shared" ca="1" si="335"/>
        <v/>
      </c>
      <c r="K332" s="39" t="str">
        <f t="shared" ca="1" si="271"/>
        <v/>
      </c>
      <c r="L332" s="40" t="str">
        <f t="shared" ca="1" si="272"/>
        <v/>
      </c>
      <c r="V332" s="15"/>
      <c r="W332" s="15"/>
    </row>
    <row r="333" spans="1:23" s="16" customFormat="1" x14ac:dyDescent="0.25">
      <c r="A333" s="26">
        <v>44278</v>
      </c>
      <c r="B333" s="43"/>
      <c r="C333" s="44"/>
      <c r="D333" s="29"/>
      <c r="E333" s="29"/>
      <c r="F333" s="36"/>
      <c r="G333" s="31" t="str">
        <f t="shared" ref="G333:G371" si="336">IF(C333="","",IF(D333="","",LN(D333)/((60/C333)*1000)))</f>
        <v/>
      </c>
      <c r="H333" s="33" t="str">
        <f t="shared" ref="H333:J333" ca="1" si="337">IF($A333&gt;$A$3,"",IF(COUNT(C326:C333)&gt;0,AVERAGE(C326:C333),""))</f>
        <v/>
      </c>
      <c r="I333" s="33" t="str">
        <f t="shared" ca="1" si="337"/>
        <v/>
      </c>
      <c r="J333" s="33" t="str">
        <f t="shared" ca="1" si="337"/>
        <v/>
      </c>
      <c r="K333" s="39" t="str">
        <f t="shared" ref="K333:K371" ca="1" si="338">IF($A333&gt;$A$3,"",IF(COUNT(G326:G333)&gt;0,AVERAGE(G326:G333),""))</f>
        <v/>
      </c>
      <c r="L333" s="40" t="str">
        <f t="shared" ref="L333:L371" ca="1" si="339">IF($A333&gt;$A$3,"",IF(COUNT(D326:D333)&gt;2,(STDEV(D326:D333)/AVERAGE(D326:D333))*100,""))</f>
        <v/>
      </c>
      <c r="V333" s="15"/>
      <c r="W333" s="15"/>
    </row>
    <row r="334" spans="1:23" s="16" customFormat="1" x14ac:dyDescent="0.25">
      <c r="A334" s="26">
        <v>44279</v>
      </c>
      <c r="B334" s="43"/>
      <c r="C334" s="44"/>
      <c r="D334" s="29"/>
      <c r="E334" s="29"/>
      <c r="F334" s="36"/>
      <c r="G334" s="31" t="str">
        <f t="shared" si="336"/>
        <v/>
      </c>
      <c r="H334" s="33" t="str">
        <f t="shared" ref="H334:J334" ca="1" si="340">IF($A334&gt;$A$3,"",IF(COUNT(C327:C334)&gt;0,AVERAGE(C327:C334),""))</f>
        <v/>
      </c>
      <c r="I334" s="33" t="str">
        <f t="shared" ca="1" si="340"/>
        <v/>
      </c>
      <c r="J334" s="33" t="str">
        <f t="shared" ca="1" si="340"/>
        <v/>
      </c>
      <c r="K334" s="39" t="str">
        <f t="shared" ca="1" si="338"/>
        <v/>
      </c>
      <c r="L334" s="40" t="str">
        <f t="shared" ca="1" si="339"/>
        <v/>
      </c>
      <c r="V334" s="15"/>
      <c r="W334" s="15"/>
    </row>
    <row r="335" spans="1:23" s="16" customFormat="1" x14ac:dyDescent="0.25">
      <c r="A335" s="26">
        <v>44280</v>
      </c>
      <c r="B335" s="43"/>
      <c r="C335" s="44"/>
      <c r="D335" s="29"/>
      <c r="E335" s="29"/>
      <c r="F335" s="36"/>
      <c r="G335" s="31" t="str">
        <f t="shared" si="336"/>
        <v/>
      </c>
      <c r="H335" s="33" t="str">
        <f t="shared" ref="H335:J335" ca="1" si="341">IF($A335&gt;$A$3,"",IF(COUNT(C328:C335)&gt;0,AVERAGE(C328:C335),""))</f>
        <v/>
      </c>
      <c r="I335" s="33" t="str">
        <f t="shared" ca="1" si="341"/>
        <v/>
      </c>
      <c r="J335" s="33" t="str">
        <f t="shared" ca="1" si="341"/>
        <v/>
      </c>
      <c r="K335" s="39" t="str">
        <f t="shared" ca="1" si="338"/>
        <v/>
      </c>
      <c r="L335" s="40" t="str">
        <f t="shared" ca="1" si="339"/>
        <v/>
      </c>
      <c r="V335" s="15"/>
      <c r="W335" s="15"/>
    </row>
    <row r="336" spans="1:23" s="16" customFormat="1" x14ac:dyDescent="0.25">
      <c r="A336" s="26">
        <v>44281</v>
      </c>
      <c r="B336" s="43"/>
      <c r="C336" s="44"/>
      <c r="D336" s="29"/>
      <c r="E336" s="29"/>
      <c r="F336" s="36"/>
      <c r="G336" s="31" t="str">
        <f t="shared" si="336"/>
        <v/>
      </c>
      <c r="H336" s="33" t="str">
        <f t="shared" ref="H336:J336" ca="1" si="342">IF($A336&gt;$A$3,"",IF(COUNT(C329:C336)&gt;0,AVERAGE(C329:C336),""))</f>
        <v/>
      </c>
      <c r="I336" s="33" t="str">
        <f t="shared" ca="1" si="342"/>
        <v/>
      </c>
      <c r="J336" s="33" t="str">
        <f t="shared" ca="1" si="342"/>
        <v/>
      </c>
      <c r="K336" s="39" t="str">
        <f t="shared" ca="1" si="338"/>
        <v/>
      </c>
      <c r="L336" s="40" t="str">
        <f t="shared" ca="1" si="339"/>
        <v/>
      </c>
      <c r="V336" s="15"/>
      <c r="W336" s="15"/>
    </row>
    <row r="337" spans="1:23" s="16" customFormat="1" x14ac:dyDescent="0.25">
      <c r="A337" s="26">
        <v>44282</v>
      </c>
      <c r="B337" s="43"/>
      <c r="C337" s="44"/>
      <c r="D337" s="29"/>
      <c r="E337" s="29"/>
      <c r="F337" s="36"/>
      <c r="G337" s="31" t="str">
        <f t="shared" si="336"/>
        <v/>
      </c>
      <c r="H337" s="33" t="str">
        <f t="shared" ref="H337:J337" ca="1" si="343">IF($A337&gt;$A$3,"",IF(COUNT(C330:C337)&gt;0,AVERAGE(C330:C337),""))</f>
        <v/>
      </c>
      <c r="I337" s="33" t="str">
        <f t="shared" ca="1" si="343"/>
        <v/>
      </c>
      <c r="J337" s="33" t="str">
        <f t="shared" ca="1" si="343"/>
        <v/>
      </c>
      <c r="K337" s="39" t="str">
        <f t="shared" ca="1" si="338"/>
        <v/>
      </c>
      <c r="L337" s="40" t="str">
        <f t="shared" ca="1" si="339"/>
        <v/>
      </c>
      <c r="V337" s="15"/>
      <c r="W337" s="15"/>
    </row>
    <row r="338" spans="1:23" s="16" customFormat="1" x14ac:dyDescent="0.25">
      <c r="A338" s="26">
        <v>44283</v>
      </c>
      <c r="B338" s="43"/>
      <c r="C338" s="44"/>
      <c r="D338" s="29"/>
      <c r="E338" s="29"/>
      <c r="F338" s="36"/>
      <c r="G338" s="31" t="str">
        <f t="shared" si="336"/>
        <v/>
      </c>
      <c r="H338" s="33" t="str">
        <f t="shared" ref="H338:J338" ca="1" si="344">IF($A338&gt;$A$3,"",IF(COUNT(C331:C338)&gt;0,AVERAGE(C331:C338),""))</f>
        <v/>
      </c>
      <c r="I338" s="33" t="str">
        <f t="shared" ca="1" si="344"/>
        <v/>
      </c>
      <c r="J338" s="33" t="str">
        <f t="shared" ca="1" si="344"/>
        <v/>
      </c>
      <c r="K338" s="39" t="str">
        <f t="shared" ca="1" si="338"/>
        <v/>
      </c>
      <c r="L338" s="40" t="str">
        <f t="shared" ca="1" si="339"/>
        <v/>
      </c>
      <c r="V338" s="15"/>
      <c r="W338" s="15"/>
    </row>
    <row r="339" spans="1:23" s="16" customFormat="1" x14ac:dyDescent="0.25">
      <c r="A339" s="26">
        <v>44284</v>
      </c>
      <c r="B339" s="43"/>
      <c r="C339" s="44"/>
      <c r="D339" s="29"/>
      <c r="E339" s="29"/>
      <c r="F339" s="36"/>
      <c r="G339" s="31" t="str">
        <f t="shared" si="336"/>
        <v/>
      </c>
      <c r="H339" s="33" t="str">
        <f t="shared" ref="H339:J339" ca="1" si="345">IF($A339&gt;$A$3,"",IF(COUNT(C332:C339)&gt;0,AVERAGE(C332:C339),""))</f>
        <v/>
      </c>
      <c r="I339" s="33" t="str">
        <f t="shared" ca="1" si="345"/>
        <v/>
      </c>
      <c r="J339" s="33" t="str">
        <f t="shared" ca="1" si="345"/>
        <v/>
      </c>
      <c r="K339" s="39" t="str">
        <f t="shared" ca="1" si="338"/>
        <v/>
      </c>
      <c r="L339" s="40" t="str">
        <f t="shared" ca="1" si="339"/>
        <v/>
      </c>
      <c r="V339" s="15"/>
      <c r="W339" s="15"/>
    </row>
    <row r="340" spans="1:23" s="16" customFormat="1" x14ac:dyDescent="0.25">
      <c r="A340" s="26">
        <v>44285</v>
      </c>
      <c r="B340" s="43"/>
      <c r="C340" s="44"/>
      <c r="D340" s="29"/>
      <c r="E340" s="29"/>
      <c r="F340" s="36"/>
      <c r="G340" s="31" t="str">
        <f t="shared" si="336"/>
        <v/>
      </c>
      <c r="H340" s="33" t="str">
        <f t="shared" ref="H340:J340" ca="1" si="346">IF($A340&gt;$A$3,"",IF(COUNT(C333:C340)&gt;0,AVERAGE(C333:C340),""))</f>
        <v/>
      </c>
      <c r="I340" s="33" t="str">
        <f t="shared" ca="1" si="346"/>
        <v/>
      </c>
      <c r="J340" s="33" t="str">
        <f t="shared" ca="1" si="346"/>
        <v/>
      </c>
      <c r="K340" s="39" t="str">
        <f t="shared" ca="1" si="338"/>
        <v/>
      </c>
      <c r="L340" s="40" t="str">
        <f t="shared" ca="1" si="339"/>
        <v/>
      </c>
      <c r="V340" s="15"/>
      <c r="W340" s="15"/>
    </row>
    <row r="341" spans="1:23" s="16" customFormat="1" x14ac:dyDescent="0.25">
      <c r="A341" s="26">
        <v>44286</v>
      </c>
      <c r="B341" s="43"/>
      <c r="C341" s="44"/>
      <c r="D341" s="29"/>
      <c r="E341" s="29"/>
      <c r="F341" s="36"/>
      <c r="G341" s="31" t="str">
        <f t="shared" si="336"/>
        <v/>
      </c>
      <c r="H341" s="33" t="str">
        <f t="shared" ref="H341:J341" ca="1" si="347">IF($A341&gt;$A$3,"",IF(COUNT(C334:C341)&gt;0,AVERAGE(C334:C341),""))</f>
        <v/>
      </c>
      <c r="I341" s="33" t="str">
        <f t="shared" ca="1" si="347"/>
        <v/>
      </c>
      <c r="J341" s="33" t="str">
        <f t="shared" ca="1" si="347"/>
        <v/>
      </c>
      <c r="K341" s="39" t="str">
        <f t="shared" ca="1" si="338"/>
        <v/>
      </c>
      <c r="L341" s="40" t="str">
        <f t="shared" ca="1" si="339"/>
        <v/>
      </c>
      <c r="V341" s="15"/>
      <c r="W341" s="15"/>
    </row>
    <row r="342" spans="1:23" s="16" customFormat="1" x14ac:dyDescent="0.25">
      <c r="A342" s="26">
        <v>44287</v>
      </c>
      <c r="B342" s="43"/>
      <c r="C342" s="44"/>
      <c r="D342" s="29"/>
      <c r="E342" s="29"/>
      <c r="F342" s="36"/>
      <c r="G342" s="31" t="str">
        <f t="shared" si="336"/>
        <v/>
      </c>
      <c r="H342" s="33" t="str">
        <f t="shared" ref="H342:J342" ca="1" si="348">IF($A342&gt;$A$3,"",IF(COUNT(C335:C342)&gt;0,AVERAGE(C335:C342),""))</f>
        <v/>
      </c>
      <c r="I342" s="33" t="str">
        <f t="shared" ca="1" si="348"/>
        <v/>
      </c>
      <c r="J342" s="33" t="str">
        <f t="shared" ca="1" si="348"/>
        <v/>
      </c>
      <c r="K342" s="39" t="str">
        <f t="shared" ca="1" si="338"/>
        <v/>
      </c>
      <c r="L342" s="40" t="str">
        <f t="shared" ca="1" si="339"/>
        <v/>
      </c>
      <c r="V342" s="15"/>
      <c r="W342" s="15"/>
    </row>
    <row r="343" spans="1:23" s="16" customFormat="1" x14ac:dyDescent="0.25">
      <c r="A343" s="26">
        <v>44288</v>
      </c>
      <c r="B343" s="43"/>
      <c r="C343" s="44"/>
      <c r="D343" s="29"/>
      <c r="E343" s="29"/>
      <c r="F343" s="36"/>
      <c r="G343" s="31" t="str">
        <f t="shared" si="336"/>
        <v/>
      </c>
      <c r="H343" s="33" t="str">
        <f t="shared" ref="H343:J343" ca="1" si="349">IF($A343&gt;$A$3,"",IF(COUNT(C336:C343)&gt;0,AVERAGE(C336:C343),""))</f>
        <v/>
      </c>
      <c r="I343" s="33" t="str">
        <f t="shared" ca="1" si="349"/>
        <v/>
      </c>
      <c r="J343" s="33" t="str">
        <f t="shared" ca="1" si="349"/>
        <v/>
      </c>
      <c r="K343" s="39" t="str">
        <f t="shared" ca="1" si="338"/>
        <v/>
      </c>
      <c r="L343" s="40" t="str">
        <f t="shared" ca="1" si="339"/>
        <v/>
      </c>
      <c r="V343" s="15"/>
      <c r="W343" s="15"/>
    </row>
    <row r="344" spans="1:23" s="16" customFormat="1" x14ac:dyDescent="0.25">
      <c r="A344" s="26">
        <v>44289</v>
      </c>
      <c r="B344" s="43"/>
      <c r="C344" s="44"/>
      <c r="D344" s="29"/>
      <c r="E344" s="29"/>
      <c r="F344" s="36"/>
      <c r="G344" s="31" t="str">
        <f t="shared" si="336"/>
        <v/>
      </c>
      <c r="H344" s="33" t="str">
        <f t="shared" ref="H344:J344" ca="1" si="350">IF($A344&gt;$A$3,"",IF(COUNT(C337:C344)&gt;0,AVERAGE(C337:C344),""))</f>
        <v/>
      </c>
      <c r="I344" s="33" t="str">
        <f t="shared" ca="1" si="350"/>
        <v/>
      </c>
      <c r="J344" s="33" t="str">
        <f t="shared" ca="1" si="350"/>
        <v/>
      </c>
      <c r="K344" s="39" t="str">
        <f t="shared" ca="1" si="338"/>
        <v/>
      </c>
      <c r="L344" s="40" t="str">
        <f t="shared" ca="1" si="339"/>
        <v/>
      </c>
      <c r="V344" s="15"/>
      <c r="W344" s="15"/>
    </row>
    <row r="345" spans="1:23" s="16" customFormat="1" x14ac:dyDescent="0.25">
      <c r="A345" s="26">
        <v>44290</v>
      </c>
      <c r="B345" s="43"/>
      <c r="C345" s="44"/>
      <c r="D345" s="29"/>
      <c r="E345" s="29"/>
      <c r="F345" s="36"/>
      <c r="G345" s="31" t="str">
        <f t="shared" si="336"/>
        <v/>
      </c>
      <c r="H345" s="33" t="str">
        <f t="shared" ref="H345:J345" ca="1" si="351">IF($A345&gt;$A$3,"",IF(COUNT(C338:C345)&gt;0,AVERAGE(C338:C345),""))</f>
        <v/>
      </c>
      <c r="I345" s="33" t="str">
        <f t="shared" ca="1" si="351"/>
        <v/>
      </c>
      <c r="J345" s="33" t="str">
        <f t="shared" ca="1" si="351"/>
        <v/>
      </c>
      <c r="K345" s="39" t="str">
        <f t="shared" ca="1" si="338"/>
        <v/>
      </c>
      <c r="L345" s="40" t="str">
        <f t="shared" ca="1" si="339"/>
        <v/>
      </c>
      <c r="V345" s="15"/>
      <c r="W345" s="15"/>
    </row>
    <row r="346" spans="1:23" s="16" customFormat="1" x14ac:dyDescent="0.25">
      <c r="A346" s="26">
        <v>44291</v>
      </c>
      <c r="B346" s="43"/>
      <c r="C346" s="44"/>
      <c r="D346" s="29"/>
      <c r="E346" s="29"/>
      <c r="F346" s="36"/>
      <c r="G346" s="31" t="str">
        <f t="shared" si="336"/>
        <v/>
      </c>
      <c r="H346" s="33" t="str">
        <f t="shared" ref="H346:J346" ca="1" si="352">IF($A346&gt;$A$3,"",IF(COUNT(C339:C346)&gt;0,AVERAGE(C339:C346),""))</f>
        <v/>
      </c>
      <c r="I346" s="33" t="str">
        <f t="shared" ca="1" si="352"/>
        <v/>
      </c>
      <c r="J346" s="33" t="str">
        <f t="shared" ca="1" si="352"/>
        <v/>
      </c>
      <c r="K346" s="39" t="str">
        <f t="shared" ca="1" si="338"/>
        <v/>
      </c>
      <c r="L346" s="40" t="str">
        <f t="shared" ca="1" si="339"/>
        <v/>
      </c>
      <c r="V346" s="15"/>
      <c r="W346" s="15"/>
    </row>
    <row r="347" spans="1:23" s="16" customFormat="1" x14ac:dyDescent="0.25">
      <c r="A347" s="26">
        <v>44292</v>
      </c>
      <c r="B347" s="43"/>
      <c r="C347" s="44"/>
      <c r="D347" s="29"/>
      <c r="E347" s="29"/>
      <c r="F347" s="36"/>
      <c r="G347" s="31" t="str">
        <f t="shared" si="336"/>
        <v/>
      </c>
      <c r="H347" s="33" t="str">
        <f t="shared" ref="H347:J347" ca="1" si="353">IF($A347&gt;$A$3,"",IF(COUNT(C340:C347)&gt;0,AVERAGE(C340:C347),""))</f>
        <v/>
      </c>
      <c r="I347" s="33" t="str">
        <f t="shared" ca="1" si="353"/>
        <v/>
      </c>
      <c r="J347" s="33" t="str">
        <f t="shared" ca="1" si="353"/>
        <v/>
      </c>
      <c r="K347" s="39" t="str">
        <f t="shared" ca="1" si="338"/>
        <v/>
      </c>
      <c r="L347" s="40" t="str">
        <f t="shared" ca="1" si="339"/>
        <v/>
      </c>
      <c r="V347" s="15"/>
      <c r="W347" s="15"/>
    </row>
    <row r="348" spans="1:23" s="16" customFormat="1" x14ac:dyDescent="0.25">
      <c r="A348" s="26">
        <v>44293</v>
      </c>
      <c r="B348" s="43"/>
      <c r="C348" s="44"/>
      <c r="D348" s="29"/>
      <c r="E348" s="29"/>
      <c r="F348" s="36"/>
      <c r="G348" s="31" t="str">
        <f t="shared" si="336"/>
        <v/>
      </c>
      <c r="H348" s="33" t="str">
        <f t="shared" ref="H348:J348" ca="1" si="354">IF($A348&gt;$A$3,"",IF(COUNT(C341:C348)&gt;0,AVERAGE(C341:C348),""))</f>
        <v/>
      </c>
      <c r="I348" s="33" t="str">
        <f t="shared" ca="1" si="354"/>
        <v/>
      </c>
      <c r="J348" s="33" t="str">
        <f t="shared" ca="1" si="354"/>
        <v/>
      </c>
      <c r="K348" s="39" t="str">
        <f t="shared" ca="1" si="338"/>
        <v/>
      </c>
      <c r="L348" s="40" t="str">
        <f t="shared" ca="1" si="339"/>
        <v/>
      </c>
      <c r="V348" s="15"/>
      <c r="W348" s="15"/>
    </row>
    <row r="349" spans="1:23" s="16" customFormat="1" x14ac:dyDescent="0.25">
      <c r="A349" s="26">
        <v>44294</v>
      </c>
      <c r="B349" s="43"/>
      <c r="C349" s="44"/>
      <c r="D349" s="29"/>
      <c r="E349" s="29"/>
      <c r="F349" s="36"/>
      <c r="G349" s="31" t="str">
        <f t="shared" si="336"/>
        <v/>
      </c>
      <c r="H349" s="33" t="str">
        <f t="shared" ref="H349:J349" ca="1" si="355">IF($A349&gt;$A$3,"",IF(COUNT(C342:C349)&gt;0,AVERAGE(C342:C349),""))</f>
        <v/>
      </c>
      <c r="I349" s="33" t="str">
        <f t="shared" ca="1" si="355"/>
        <v/>
      </c>
      <c r="J349" s="33" t="str">
        <f t="shared" ca="1" si="355"/>
        <v/>
      </c>
      <c r="K349" s="39" t="str">
        <f t="shared" ca="1" si="338"/>
        <v/>
      </c>
      <c r="L349" s="40" t="str">
        <f t="shared" ca="1" si="339"/>
        <v/>
      </c>
      <c r="V349" s="15"/>
      <c r="W349" s="15"/>
    </row>
    <row r="350" spans="1:23" s="16" customFormat="1" x14ac:dyDescent="0.25">
      <c r="A350" s="26">
        <v>44295</v>
      </c>
      <c r="B350" s="43"/>
      <c r="C350" s="44"/>
      <c r="D350" s="29"/>
      <c r="E350" s="29"/>
      <c r="F350" s="36"/>
      <c r="G350" s="31" t="str">
        <f t="shared" si="336"/>
        <v/>
      </c>
      <c r="H350" s="33" t="str">
        <f t="shared" ref="H350:J350" ca="1" si="356">IF($A350&gt;$A$3,"",IF(COUNT(C343:C350)&gt;0,AVERAGE(C343:C350),""))</f>
        <v/>
      </c>
      <c r="I350" s="33" t="str">
        <f t="shared" ca="1" si="356"/>
        <v/>
      </c>
      <c r="J350" s="33" t="str">
        <f t="shared" ca="1" si="356"/>
        <v/>
      </c>
      <c r="K350" s="39" t="str">
        <f t="shared" ca="1" si="338"/>
        <v/>
      </c>
      <c r="L350" s="40" t="str">
        <f t="shared" ca="1" si="339"/>
        <v/>
      </c>
      <c r="V350" s="15"/>
      <c r="W350" s="15"/>
    </row>
    <row r="351" spans="1:23" s="16" customFormat="1" x14ac:dyDescent="0.25">
      <c r="A351" s="26">
        <v>44296</v>
      </c>
      <c r="B351" s="43"/>
      <c r="C351" s="44"/>
      <c r="D351" s="29"/>
      <c r="E351" s="29"/>
      <c r="F351" s="36"/>
      <c r="G351" s="31" t="str">
        <f t="shared" si="336"/>
        <v/>
      </c>
      <c r="H351" s="33" t="str">
        <f t="shared" ref="H351:J351" ca="1" si="357">IF($A351&gt;$A$3,"",IF(COUNT(C344:C351)&gt;0,AVERAGE(C344:C351),""))</f>
        <v/>
      </c>
      <c r="I351" s="33" t="str">
        <f t="shared" ca="1" si="357"/>
        <v/>
      </c>
      <c r="J351" s="33" t="str">
        <f t="shared" ca="1" si="357"/>
        <v/>
      </c>
      <c r="K351" s="39" t="str">
        <f t="shared" ca="1" si="338"/>
        <v/>
      </c>
      <c r="L351" s="40" t="str">
        <f t="shared" ca="1" si="339"/>
        <v/>
      </c>
      <c r="V351" s="15"/>
      <c r="W351" s="15"/>
    </row>
    <row r="352" spans="1:23" s="16" customFormat="1" x14ac:dyDescent="0.25">
      <c r="A352" s="26">
        <v>44297</v>
      </c>
      <c r="B352" s="43"/>
      <c r="C352" s="44"/>
      <c r="D352" s="29"/>
      <c r="E352" s="29"/>
      <c r="F352" s="36"/>
      <c r="G352" s="31" t="str">
        <f t="shared" si="336"/>
        <v/>
      </c>
      <c r="H352" s="33" t="str">
        <f t="shared" ref="H352:J352" ca="1" si="358">IF($A352&gt;$A$3,"",IF(COUNT(C345:C352)&gt;0,AVERAGE(C345:C352),""))</f>
        <v/>
      </c>
      <c r="I352" s="33" t="str">
        <f t="shared" ca="1" si="358"/>
        <v/>
      </c>
      <c r="J352" s="33" t="str">
        <f t="shared" ca="1" si="358"/>
        <v/>
      </c>
      <c r="K352" s="39" t="str">
        <f t="shared" ca="1" si="338"/>
        <v/>
      </c>
      <c r="L352" s="40" t="str">
        <f t="shared" ca="1" si="339"/>
        <v/>
      </c>
      <c r="V352" s="15"/>
      <c r="W352" s="15"/>
    </row>
    <row r="353" spans="1:23" s="16" customFormat="1" x14ac:dyDescent="0.25">
      <c r="A353" s="26">
        <v>44298</v>
      </c>
      <c r="B353" s="43"/>
      <c r="C353" s="44"/>
      <c r="D353" s="29"/>
      <c r="E353" s="29"/>
      <c r="F353" s="36"/>
      <c r="G353" s="31" t="str">
        <f t="shared" si="336"/>
        <v/>
      </c>
      <c r="H353" s="33" t="str">
        <f t="shared" ref="H353:J353" ca="1" si="359">IF($A353&gt;$A$3,"",IF(COUNT(C346:C353)&gt;0,AVERAGE(C346:C353),""))</f>
        <v/>
      </c>
      <c r="I353" s="33" t="str">
        <f t="shared" ca="1" si="359"/>
        <v/>
      </c>
      <c r="J353" s="33" t="str">
        <f t="shared" ca="1" si="359"/>
        <v/>
      </c>
      <c r="K353" s="39" t="str">
        <f t="shared" ca="1" si="338"/>
        <v/>
      </c>
      <c r="L353" s="40" t="str">
        <f t="shared" ca="1" si="339"/>
        <v/>
      </c>
      <c r="V353" s="15"/>
      <c r="W353" s="15"/>
    </row>
    <row r="354" spans="1:23" s="16" customFormat="1" x14ac:dyDescent="0.25">
      <c r="A354" s="26">
        <v>44299</v>
      </c>
      <c r="B354" s="43"/>
      <c r="C354" s="44"/>
      <c r="D354" s="29"/>
      <c r="E354" s="29"/>
      <c r="F354" s="36"/>
      <c r="G354" s="31" t="str">
        <f t="shared" si="336"/>
        <v/>
      </c>
      <c r="H354" s="33" t="str">
        <f t="shared" ref="H354:J354" ca="1" si="360">IF($A354&gt;$A$3,"",IF(COUNT(C347:C354)&gt;0,AVERAGE(C347:C354),""))</f>
        <v/>
      </c>
      <c r="I354" s="33" t="str">
        <f t="shared" ca="1" si="360"/>
        <v/>
      </c>
      <c r="J354" s="33" t="str">
        <f t="shared" ca="1" si="360"/>
        <v/>
      </c>
      <c r="K354" s="39" t="str">
        <f t="shared" ca="1" si="338"/>
        <v/>
      </c>
      <c r="L354" s="40" t="str">
        <f t="shared" ca="1" si="339"/>
        <v/>
      </c>
      <c r="V354" s="15"/>
      <c r="W354" s="15"/>
    </row>
    <row r="355" spans="1:23" s="16" customFormat="1" x14ac:dyDescent="0.25">
      <c r="A355" s="26">
        <v>44300</v>
      </c>
      <c r="B355" s="43"/>
      <c r="C355" s="44"/>
      <c r="D355" s="29"/>
      <c r="E355" s="29"/>
      <c r="F355" s="36"/>
      <c r="G355" s="31" t="str">
        <f t="shared" si="336"/>
        <v/>
      </c>
      <c r="H355" s="33" t="str">
        <f t="shared" ref="H355:J355" ca="1" si="361">IF($A355&gt;$A$3,"",IF(COUNT(C348:C355)&gt;0,AVERAGE(C348:C355),""))</f>
        <v/>
      </c>
      <c r="I355" s="33" t="str">
        <f t="shared" ca="1" si="361"/>
        <v/>
      </c>
      <c r="J355" s="33" t="str">
        <f t="shared" ca="1" si="361"/>
        <v/>
      </c>
      <c r="K355" s="39" t="str">
        <f t="shared" ca="1" si="338"/>
        <v/>
      </c>
      <c r="L355" s="40" t="str">
        <f t="shared" ca="1" si="339"/>
        <v/>
      </c>
      <c r="V355" s="15"/>
      <c r="W355" s="15"/>
    </row>
    <row r="356" spans="1:23" x14ac:dyDescent="0.25">
      <c r="A356" s="26">
        <v>44301</v>
      </c>
      <c r="B356" s="43"/>
      <c r="C356" s="44"/>
      <c r="D356" s="29"/>
      <c r="E356" s="29"/>
      <c r="F356" s="36"/>
      <c r="G356" s="31" t="str">
        <f t="shared" si="336"/>
        <v/>
      </c>
      <c r="H356" s="33" t="str">
        <f t="shared" ref="H356:J356" ca="1" si="362">IF($A356&gt;$A$3,"",IF(COUNT(C349:C356)&gt;0,AVERAGE(C349:C356),""))</f>
        <v/>
      </c>
      <c r="I356" s="33" t="str">
        <f t="shared" ca="1" si="362"/>
        <v/>
      </c>
      <c r="J356" s="33" t="str">
        <f t="shared" ca="1" si="362"/>
        <v/>
      </c>
      <c r="K356" s="39" t="str">
        <f t="shared" ca="1" si="338"/>
        <v/>
      </c>
      <c r="L356" s="40" t="str">
        <f t="shared" ca="1" si="339"/>
        <v/>
      </c>
    </row>
    <row r="357" spans="1:23" x14ac:dyDescent="0.25">
      <c r="A357" s="26">
        <v>44302</v>
      </c>
      <c r="B357" s="43"/>
      <c r="C357" s="44"/>
      <c r="D357" s="29"/>
      <c r="E357" s="29"/>
      <c r="F357" s="36"/>
      <c r="G357" s="31" t="str">
        <f t="shared" si="336"/>
        <v/>
      </c>
      <c r="H357" s="33" t="str">
        <f t="shared" ref="H357:J357" ca="1" si="363">IF($A357&gt;$A$3,"",IF(COUNT(C350:C357)&gt;0,AVERAGE(C350:C357),""))</f>
        <v/>
      </c>
      <c r="I357" s="33" t="str">
        <f t="shared" ca="1" si="363"/>
        <v/>
      </c>
      <c r="J357" s="33" t="str">
        <f t="shared" ca="1" si="363"/>
        <v/>
      </c>
      <c r="K357" s="39" t="str">
        <f t="shared" ca="1" si="338"/>
        <v/>
      </c>
      <c r="L357" s="40" t="str">
        <f t="shared" ca="1" si="339"/>
        <v/>
      </c>
    </row>
    <row r="358" spans="1:23" x14ac:dyDescent="0.25">
      <c r="A358" s="26">
        <v>44303</v>
      </c>
      <c r="B358" s="43"/>
      <c r="C358" s="44"/>
      <c r="D358" s="29"/>
      <c r="E358" s="29"/>
      <c r="F358" s="36"/>
      <c r="G358" s="31" t="str">
        <f t="shared" si="336"/>
        <v/>
      </c>
      <c r="H358" s="33" t="str">
        <f t="shared" ref="H358:J358" ca="1" si="364">IF($A358&gt;$A$3,"",IF(COUNT(C351:C358)&gt;0,AVERAGE(C351:C358),""))</f>
        <v/>
      </c>
      <c r="I358" s="33" t="str">
        <f t="shared" ca="1" si="364"/>
        <v/>
      </c>
      <c r="J358" s="33" t="str">
        <f t="shared" ca="1" si="364"/>
        <v/>
      </c>
      <c r="K358" s="39" t="str">
        <f t="shared" ca="1" si="338"/>
        <v/>
      </c>
      <c r="L358" s="40" t="str">
        <f t="shared" ca="1" si="339"/>
        <v/>
      </c>
    </row>
    <row r="359" spans="1:23" x14ac:dyDescent="0.25">
      <c r="A359" s="26">
        <v>44304</v>
      </c>
      <c r="B359" s="43"/>
      <c r="C359" s="44"/>
      <c r="D359" s="29"/>
      <c r="E359" s="29"/>
      <c r="F359" s="36"/>
      <c r="G359" s="31" t="str">
        <f t="shared" si="336"/>
        <v/>
      </c>
      <c r="H359" s="33" t="str">
        <f t="shared" ref="H359:J359" ca="1" si="365">IF($A359&gt;$A$3,"",IF(COUNT(C352:C359)&gt;0,AVERAGE(C352:C359),""))</f>
        <v/>
      </c>
      <c r="I359" s="33" t="str">
        <f t="shared" ca="1" si="365"/>
        <v/>
      </c>
      <c r="J359" s="33" t="str">
        <f t="shared" ca="1" si="365"/>
        <v/>
      </c>
      <c r="K359" s="39" t="str">
        <f t="shared" ca="1" si="338"/>
        <v/>
      </c>
      <c r="L359" s="40" t="str">
        <f t="shared" ca="1" si="339"/>
        <v/>
      </c>
    </row>
    <row r="360" spans="1:23" x14ac:dyDescent="0.25">
      <c r="A360" s="26">
        <v>44305</v>
      </c>
      <c r="B360" s="43"/>
      <c r="C360" s="44"/>
      <c r="D360" s="29"/>
      <c r="E360" s="29"/>
      <c r="F360" s="36"/>
      <c r="G360" s="31" t="str">
        <f t="shared" si="336"/>
        <v/>
      </c>
      <c r="H360" s="33" t="str">
        <f t="shared" ref="H360:J360" ca="1" si="366">IF($A360&gt;$A$3,"",IF(COUNT(C353:C360)&gt;0,AVERAGE(C353:C360),""))</f>
        <v/>
      </c>
      <c r="I360" s="33" t="str">
        <f t="shared" ca="1" si="366"/>
        <v/>
      </c>
      <c r="J360" s="33" t="str">
        <f t="shared" ca="1" si="366"/>
        <v/>
      </c>
      <c r="K360" s="39" t="str">
        <f t="shared" ca="1" si="338"/>
        <v/>
      </c>
      <c r="L360" s="40" t="str">
        <f t="shared" ca="1" si="339"/>
        <v/>
      </c>
    </row>
    <row r="361" spans="1:23" x14ac:dyDescent="0.25">
      <c r="A361" s="26">
        <v>44306</v>
      </c>
      <c r="B361" s="43"/>
      <c r="C361" s="44"/>
      <c r="D361" s="29"/>
      <c r="E361" s="29"/>
      <c r="F361" s="36"/>
      <c r="G361" s="31" t="str">
        <f t="shared" si="336"/>
        <v/>
      </c>
      <c r="H361" s="33" t="str">
        <f t="shared" ref="H361:J361" ca="1" si="367">IF($A361&gt;$A$3,"",IF(COUNT(C354:C361)&gt;0,AVERAGE(C354:C361),""))</f>
        <v/>
      </c>
      <c r="I361" s="33" t="str">
        <f t="shared" ca="1" si="367"/>
        <v/>
      </c>
      <c r="J361" s="33" t="str">
        <f t="shared" ca="1" si="367"/>
        <v/>
      </c>
      <c r="K361" s="39" t="str">
        <f t="shared" ca="1" si="338"/>
        <v/>
      </c>
      <c r="L361" s="40" t="str">
        <f t="shared" ca="1" si="339"/>
        <v/>
      </c>
    </row>
    <row r="362" spans="1:23" x14ac:dyDescent="0.25">
      <c r="A362" s="26">
        <v>44307</v>
      </c>
      <c r="B362" s="43"/>
      <c r="C362" s="44"/>
      <c r="D362" s="29"/>
      <c r="E362" s="29"/>
      <c r="F362" s="36"/>
      <c r="G362" s="31" t="str">
        <f t="shared" si="336"/>
        <v/>
      </c>
      <c r="H362" s="33" t="str">
        <f t="shared" ref="H362:J362" ca="1" si="368">IF($A362&gt;$A$3,"",IF(COUNT(C355:C362)&gt;0,AVERAGE(C355:C362),""))</f>
        <v/>
      </c>
      <c r="I362" s="33" t="str">
        <f t="shared" ca="1" si="368"/>
        <v/>
      </c>
      <c r="J362" s="33" t="str">
        <f t="shared" ca="1" si="368"/>
        <v/>
      </c>
      <c r="K362" s="39" t="str">
        <f t="shared" ca="1" si="338"/>
        <v/>
      </c>
      <c r="L362" s="40" t="str">
        <f t="shared" ca="1" si="339"/>
        <v/>
      </c>
    </row>
    <row r="363" spans="1:23" x14ac:dyDescent="0.25">
      <c r="A363" s="26">
        <v>44308</v>
      </c>
      <c r="B363" s="43"/>
      <c r="C363" s="44"/>
      <c r="D363" s="29"/>
      <c r="E363" s="29"/>
      <c r="F363" s="36"/>
      <c r="G363" s="31" t="str">
        <f t="shared" si="336"/>
        <v/>
      </c>
      <c r="H363" s="33" t="str">
        <f t="shared" ref="H363:J363" ca="1" si="369">IF($A363&gt;$A$3,"",IF(COUNT(C356:C363)&gt;0,AVERAGE(C356:C363),""))</f>
        <v/>
      </c>
      <c r="I363" s="33" t="str">
        <f t="shared" ca="1" si="369"/>
        <v/>
      </c>
      <c r="J363" s="33" t="str">
        <f t="shared" ca="1" si="369"/>
        <v/>
      </c>
      <c r="K363" s="39" t="str">
        <f t="shared" ca="1" si="338"/>
        <v/>
      </c>
      <c r="L363" s="40" t="str">
        <f t="shared" ca="1" si="339"/>
        <v/>
      </c>
    </row>
    <row r="364" spans="1:23" x14ac:dyDescent="0.25">
      <c r="A364" s="26">
        <v>44309</v>
      </c>
      <c r="B364" s="43"/>
      <c r="C364" s="44"/>
      <c r="D364" s="29"/>
      <c r="E364" s="29"/>
      <c r="F364" s="36"/>
      <c r="G364" s="31" t="str">
        <f t="shared" si="336"/>
        <v/>
      </c>
      <c r="H364" s="33" t="str">
        <f t="shared" ref="H364:J364" ca="1" si="370">IF($A364&gt;$A$3,"",IF(COUNT(C357:C364)&gt;0,AVERAGE(C357:C364),""))</f>
        <v/>
      </c>
      <c r="I364" s="33" t="str">
        <f t="shared" ca="1" si="370"/>
        <v/>
      </c>
      <c r="J364" s="33" t="str">
        <f t="shared" ca="1" si="370"/>
        <v/>
      </c>
      <c r="K364" s="39" t="str">
        <f t="shared" ca="1" si="338"/>
        <v/>
      </c>
      <c r="L364" s="40" t="str">
        <f t="shared" ca="1" si="339"/>
        <v/>
      </c>
    </row>
    <row r="365" spans="1:23" x14ac:dyDescent="0.25">
      <c r="A365" s="26">
        <v>44310</v>
      </c>
      <c r="B365" s="43"/>
      <c r="C365" s="44"/>
      <c r="D365" s="29"/>
      <c r="E365" s="29"/>
      <c r="F365" s="36"/>
      <c r="G365" s="31" t="str">
        <f t="shared" si="336"/>
        <v/>
      </c>
      <c r="H365" s="33" t="str">
        <f t="shared" ref="H365:J365" ca="1" si="371">IF($A365&gt;$A$3,"",IF(COUNT(C358:C365)&gt;0,AVERAGE(C358:C365),""))</f>
        <v/>
      </c>
      <c r="I365" s="33" t="str">
        <f t="shared" ca="1" si="371"/>
        <v/>
      </c>
      <c r="J365" s="33" t="str">
        <f t="shared" ca="1" si="371"/>
        <v/>
      </c>
      <c r="K365" s="39" t="str">
        <f t="shared" ca="1" si="338"/>
        <v/>
      </c>
      <c r="L365" s="40" t="str">
        <f t="shared" ca="1" si="339"/>
        <v/>
      </c>
    </row>
    <row r="366" spans="1:23" x14ac:dyDescent="0.25">
      <c r="A366" s="26">
        <v>44311</v>
      </c>
      <c r="B366" s="43"/>
      <c r="C366" s="44"/>
      <c r="D366" s="29"/>
      <c r="E366" s="29"/>
      <c r="F366" s="36"/>
      <c r="G366" s="31" t="str">
        <f t="shared" si="336"/>
        <v/>
      </c>
      <c r="H366" s="33" t="str">
        <f t="shared" ref="H366:J366" ca="1" si="372">IF($A366&gt;$A$3,"",IF(COUNT(C359:C366)&gt;0,AVERAGE(C359:C366),""))</f>
        <v/>
      </c>
      <c r="I366" s="33" t="str">
        <f t="shared" ca="1" si="372"/>
        <v/>
      </c>
      <c r="J366" s="33" t="str">
        <f t="shared" ca="1" si="372"/>
        <v/>
      </c>
      <c r="K366" s="39" t="str">
        <f t="shared" ca="1" si="338"/>
        <v/>
      </c>
      <c r="L366" s="40" t="str">
        <f t="shared" ca="1" si="339"/>
        <v/>
      </c>
    </row>
    <row r="367" spans="1:23" x14ac:dyDescent="0.25">
      <c r="A367" s="26">
        <v>44312</v>
      </c>
      <c r="B367" s="43"/>
      <c r="C367" s="44"/>
      <c r="D367" s="29"/>
      <c r="E367" s="29"/>
      <c r="F367" s="36"/>
      <c r="G367" s="31" t="str">
        <f t="shared" si="336"/>
        <v/>
      </c>
      <c r="H367" s="33" t="str">
        <f t="shared" ref="H367:J367" ca="1" si="373">IF($A367&gt;$A$3,"",IF(COUNT(C360:C367)&gt;0,AVERAGE(C360:C367),""))</f>
        <v/>
      </c>
      <c r="I367" s="33" t="str">
        <f t="shared" ca="1" si="373"/>
        <v/>
      </c>
      <c r="J367" s="33" t="str">
        <f t="shared" ca="1" si="373"/>
        <v/>
      </c>
      <c r="K367" s="39" t="str">
        <f t="shared" ca="1" si="338"/>
        <v/>
      </c>
      <c r="L367" s="40" t="str">
        <f t="shared" ca="1" si="339"/>
        <v/>
      </c>
    </row>
    <row r="368" spans="1:23" x14ac:dyDescent="0.25">
      <c r="A368" s="26">
        <v>44313</v>
      </c>
      <c r="B368" s="43"/>
      <c r="C368" s="44"/>
      <c r="D368" s="29"/>
      <c r="E368" s="29"/>
      <c r="F368" s="36"/>
      <c r="G368" s="31" t="str">
        <f t="shared" si="336"/>
        <v/>
      </c>
      <c r="H368" s="33" t="str">
        <f t="shared" ref="H368:J368" ca="1" si="374">IF($A368&gt;$A$3,"",IF(COUNT(C361:C368)&gt;0,AVERAGE(C361:C368),""))</f>
        <v/>
      </c>
      <c r="I368" s="33" t="str">
        <f t="shared" ca="1" si="374"/>
        <v/>
      </c>
      <c r="J368" s="33" t="str">
        <f t="shared" ca="1" si="374"/>
        <v/>
      </c>
      <c r="K368" s="39" t="str">
        <f t="shared" ca="1" si="338"/>
        <v/>
      </c>
      <c r="L368" s="40" t="str">
        <f t="shared" ca="1" si="339"/>
        <v/>
      </c>
    </row>
    <row r="369" spans="1:21" x14ac:dyDescent="0.25">
      <c r="A369" s="26">
        <v>44314</v>
      </c>
      <c r="B369" s="43"/>
      <c r="C369" s="44"/>
      <c r="D369" s="29"/>
      <c r="E369" s="29"/>
      <c r="F369" s="36"/>
      <c r="G369" s="31" t="str">
        <f t="shared" si="336"/>
        <v/>
      </c>
      <c r="H369" s="33" t="str">
        <f t="shared" ref="H369:J369" ca="1" si="375">IF($A369&gt;$A$3,"",IF(COUNT(C362:C369)&gt;0,AVERAGE(C362:C369),""))</f>
        <v/>
      </c>
      <c r="I369" s="33" t="str">
        <f t="shared" ca="1" si="375"/>
        <v/>
      </c>
      <c r="J369" s="33" t="str">
        <f t="shared" ca="1" si="375"/>
        <v/>
      </c>
      <c r="K369" s="39" t="str">
        <f t="shared" ca="1" si="338"/>
        <v/>
      </c>
      <c r="L369" s="40" t="str">
        <f t="shared" ca="1" si="339"/>
        <v/>
      </c>
    </row>
    <row r="370" spans="1:21" x14ac:dyDescent="0.25">
      <c r="A370" s="26">
        <v>44315</v>
      </c>
      <c r="B370" s="43"/>
      <c r="C370" s="44"/>
      <c r="D370" s="29"/>
      <c r="E370" s="29"/>
      <c r="F370" s="36"/>
      <c r="G370" s="31" t="str">
        <f t="shared" si="336"/>
        <v/>
      </c>
      <c r="H370" s="33" t="str">
        <f t="shared" ref="H370:J370" ca="1" si="376">IF($A370&gt;$A$3,"",IF(COUNT(C363:C370)&gt;0,AVERAGE(C363:C370),""))</f>
        <v/>
      </c>
      <c r="I370" s="33" t="str">
        <f t="shared" ca="1" si="376"/>
        <v/>
      </c>
      <c r="J370" s="33" t="str">
        <f t="shared" ca="1" si="376"/>
        <v/>
      </c>
      <c r="K370" s="39" t="str">
        <f t="shared" ca="1" si="338"/>
        <v/>
      </c>
      <c r="L370" s="40" t="str">
        <f t="shared" ca="1" si="339"/>
        <v/>
      </c>
    </row>
    <row r="371" spans="1:21" x14ac:dyDescent="0.25">
      <c r="A371" s="26">
        <v>44316</v>
      </c>
      <c r="B371" s="43"/>
      <c r="C371" s="44"/>
      <c r="D371" s="29"/>
      <c r="E371" s="29"/>
      <c r="F371" s="36"/>
      <c r="G371" s="31" t="str">
        <f t="shared" si="336"/>
        <v/>
      </c>
      <c r="H371" s="33" t="str">
        <f t="shared" ref="H371:J371" ca="1" si="377">IF($A371&gt;$A$3,"",IF(COUNT(C364:C371)&gt;0,AVERAGE(C364:C371),""))</f>
        <v/>
      </c>
      <c r="I371" s="33" t="str">
        <f t="shared" ca="1" si="377"/>
        <v/>
      </c>
      <c r="J371" s="33" t="str">
        <f t="shared" ca="1" si="377"/>
        <v/>
      </c>
      <c r="K371" s="39" t="str">
        <f t="shared" ca="1" si="338"/>
        <v/>
      </c>
      <c r="L371" s="40" t="str">
        <f t="shared" ca="1" si="339"/>
        <v/>
      </c>
      <c r="M371" s="17">
        <f>AVERAGE(C7:C371)</f>
        <v>49.820522904269062</v>
      </c>
      <c r="N371" s="17" t="e">
        <f>AVERAGE(C7:C371)+STDEV(C7:C371)</f>
        <v>#DIV/0!</v>
      </c>
      <c r="O371" s="17" t="e">
        <f>AVERAGE(C7:C371)-STDEV(C7:C371)</f>
        <v>#DIV/0!</v>
      </c>
      <c r="P371" s="34">
        <f>AVERAGE(D7:D371)</f>
        <v>99.830025060109278</v>
      </c>
      <c r="Q371" s="34" t="e">
        <f>AVERAGE(D7:D371)+STDEV(D7:D371)</f>
        <v>#DIV/0!</v>
      </c>
      <c r="R371" s="34" t="e">
        <f>AVERAGE(D7:D371)-STDEV(D7:D371)</f>
        <v>#DIV/0!</v>
      </c>
      <c r="S371" s="34">
        <f>AVERAGE(E7:E371)</f>
        <v>9</v>
      </c>
      <c r="T371" s="35" t="e">
        <f>AVERAGE(E7:E371)+STDEV(E7:E371)</f>
        <v>#DIV/0!</v>
      </c>
      <c r="U371" s="35" t="e">
        <f>AVERAGE(E7:E371)-STDEV(E7:E371)</f>
        <v>#DIV/0!</v>
      </c>
    </row>
    <row r="372" spans="1:21" x14ac:dyDescent="0.25">
      <c r="A372" s="46"/>
      <c r="B372" s="46"/>
    </row>
    <row r="373" spans="1:21" x14ac:dyDescent="0.25">
      <c r="A373" s="46"/>
      <c r="B373" s="46"/>
    </row>
    <row r="374" spans="1:21" x14ac:dyDescent="0.25">
      <c r="A374" s="46"/>
      <c r="B374" s="46"/>
    </row>
    <row r="375" spans="1:21" x14ac:dyDescent="0.25">
      <c r="A375" s="46"/>
      <c r="B375" s="46"/>
    </row>
    <row r="376" spans="1:21" x14ac:dyDescent="0.25">
      <c r="A376" s="46"/>
      <c r="B376" s="46"/>
    </row>
    <row r="377" spans="1:21" x14ac:dyDescent="0.25">
      <c r="A377" s="46"/>
      <c r="B377" s="46"/>
    </row>
    <row r="378" spans="1:21" x14ac:dyDescent="0.25">
      <c r="A378" s="46"/>
      <c r="B378" s="46"/>
    </row>
    <row r="379" spans="1:21" x14ac:dyDescent="0.25">
      <c r="A379" s="46"/>
      <c r="B379" s="46"/>
    </row>
    <row r="380" spans="1:21" x14ac:dyDescent="0.25">
      <c r="A380" s="46"/>
      <c r="B380" s="46"/>
    </row>
    <row r="381" spans="1:21" x14ac:dyDescent="0.25">
      <c r="A381" s="46"/>
      <c r="B381" s="46"/>
    </row>
    <row r="382" spans="1:21" x14ac:dyDescent="0.25">
      <c r="A382" s="46"/>
      <c r="B382" s="46"/>
    </row>
    <row r="383" spans="1:21" x14ac:dyDescent="0.25">
      <c r="A383" s="46"/>
      <c r="B383" s="46"/>
    </row>
    <row r="384" spans="1:21" x14ac:dyDescent="0.25">
      <c r="A384" s="46"/>
      <c r="B384" s="46"/>
    </row>
    <row r="385" spans="1:2" x14ac:dyDescent="0.25">
      <c r="A385" s="46"/>
      <c r="B385" s="46"/>
    </row>
    <row r="386" spans="1:2" x14ac:dyDescent="0.25">
      <c r="A386" s="46"/>
      <c r="B386" s="46"/>
    </row>
    <row r="387" spans="1:2" x14ac:dyDescent="0.25">
      <c r="A387" s="46"/>
      <c r="B387" s="46"/>
    </row>
    <row r="388" spans="1:2" x14ac:dyDescent="0.25">
      <c r="A388" s="46"/>
      <c r="B388" s="46"/>
    </row>
    <row r="389" spans="1:2" x14ac:dyDescent="0.25">
      <c r="A389" s="46"/>
      <c r="B389" s="46"/>
    </row>
    <row r="390" spans="1:2" x14ac:dyDescent="0.25">
      <c r="A390" s="46"/>
      <c r="B390" s="46"/>
    </row>
    <row r="391" spans="1:2" x14ac:dyDescent="0.25">
      <c r="A391" s="46"/>
      <c r="B391" s="46"/>
    </row>
    <row r="392" spans="1:2" x14ac:dyDescent="0.25">
      <c r="A392" s="46"/>
      <c r="B392" s="46"/>
    </row>
    <row r="393" spans="1:2" x14ac:dyDescent="0.25">
      <c r="A393" s="46"/>
      <c r="B393" s="46"/>
    </row>
    <row r="394" spans="1:2" x14ac:dyDescent="0.25">
      <c r="A394" s="46"/>
      <c r="B394" s="46"/>
    </row>
    <row r="395" spans="1:2" x14ac:dyDescent="0.25">
      <c r="A395" s="46"/>
      <c r="B395" s="46"/>
    </row>
    <row r="396" spans="1:2" x14ac:dyDescent="0.25">
      <c r="A396" s="46"/>
      <c r="B396" s="46"/>
    </row>
    <row r="397" spans="1:2" x14ac:dyDescent="0.25">
      <c r="A397" s="46"/>
      <c r="B397" s="46"/>
    </row>
    <row r="398" spans="1:2" x14ac:dyDescent="0.25">
      <c r="A398" s="46"/>
      <c r="B398" s="46"/>
    </row>
    <row r="399" spans="1:2" x14ac:dyDescent="0.25">
      <c r="A399" s="46"/>
      <c r="B399" s="46"/>
    </row>
    <row r="400" spans="1:2" x14ac:dyDescent="0.25">
      <c r="A400" s="46"/>
      <c r="B400" s="46"/>
    </row>
    <row r="401" spans="1:2" x14ac:dyDescent="0.25">
      <c r="A401" s="46"/>
      <c r="B401" s="46"/>
    </row>
    <row r="402" spans="1:2" x14ac:dyDescent="0.25">
      <c r="A402" s="46"/>
      <c r="B402" s="46"/>
    </row>
    <row r="403" spans="1:2" x14ac:dyDescent="0.25">
      <c r="A403" s="46"/>
      <c r="B403" s="46"/>
    </row>
    <row r="404" spans="1:2" x14ac:dyDescent="0.25">
      <c r="A404" s="46"/>
      <c r="B404" s="46"/>
    </row>
    <row r="405" spans="1:2" x14ac:dyDescent="0.25">
      <c r="A405" s="46"/>
      <c r="B405" s="46"/>
    </row>
    <row r="406" spans="1:2" x14ac:dyDescent="0.25">
      <c r="A406" s="46"/>
      <c r="B406" s="46"/>
    </row>
    <row r="407" spans="1:2" x14ac:dyDescent="0.25">
      <c r="A407" s="46"/>
      <c r="B407" s="46"/>
    </row>
    <row r="408" spans="1:2" x14ac:dyDescent="0.25">
      <c r="A408" s="46"/>
      <c r="B408" s="46"/>
    </row>
    <row r="409" spans="1:2" x14ac:dyDescent="0.25">
      <c r="A409" s="46"/>
      <c r="B409" s="46"/>
    </row>
    <row r="410" spans="1:2" x14ac:dyDescent="0.25">
      <c r="A410" s="46"/>
      <c r="B410" s="46"/>
    </row>
    <row r="411" spans="1:2" x14ac:dyDescent="0.25">
      <c r="A411" s="46"/>
      <c r="B411" s="46"/>
    </row>
    <row r="412" spans="1:2" x14ac:dyDescent="0.25">
      <c r="A412" s="46"/>
      <c r="B412" s="46"/>
    </row>
    <row r="413" spans="1:2" x14ac:dyDescent="0.25">
      <c r="A413" s="46"/>
      <c r="B413" s="46"/>
    </row>
    <row r="414" spans="1:2" x14ac:dyDescent="0.25">
      <c r="A414" s="46"/>
      <c r="B414" s="46"/>
    </row>
    <row r="415" spans="1:2" x14ac:dyDescent="0.25">
      <c r="A415" s="46"/>
      <c r="B415" s="46"/>
    </row>
    <row r="416" spans="1:2" x14ac:dyDescent="0.25">
      <c r="A416" s="46"/>
      <c r="B416" s="46"/>
    </row>
    <row r="417" spans="1:2" x14ac:dyDescent="0.25">
      <c r="A417" s="46"/>
      <c r="B417" s="46"/>
    </row>
    <row r="418" spans="1:2" x14ac:dyDescent="0.25">
      <c r="A418" s="46"/>
      <c r="B418" s="46"/>
    </row>
    <row r="419" spans="1:2" x14ac:dyDescent="0.25">
      <c r="A419" s="46"/>
      <c r="B419" s="46"/>
    </row>
    <row r="420" spans="1:2" x14ac:dyDescent="0.25">
      <c r="A420" s="46"/>
      <c r="B420" s="46"/>
    </row>
    <row r="421" spans="1:2" x14ac:dyDescent="0.25">
      <c r="A421" s="46"/>
      <c r="B421" s="46"/>
    </row>
    <row r="422" spans="1:2" x14ac:dyDescent="0.25">
      <c r="A422" s="46"/>
      <c r="B422" s="46"/>
    </row>
    <row r="423" spans="1:2" x14ac:dyDescent="0.25">
      <c r="A423" s="46"/>
      <c r="B423" s="46"/>
    </row>
    <row r="424" spans="1:2" x14ac:dyDescent="0.25">
      <c r="A424" s="46"/>
      <c r="B424" s="46"/>
    </row>
    <row r="425" spans="1:2" x14ac:dyDescent="0.25">
      <c r="A425" s="46"/>
      <c r="B425" s="46"/>
    </row>
    <row r="426" spans="1:2" x14ac:dyDescent="0.25">
      <c r="A426" s="46"/>
      <c r="B426" s="46"/>
    </row>
    <row r="427" spans="1:2" x14ac:dyDescent="0.25">
      <c r="A427" s="46"/>
      <c r="B427" s="46"/>
    </row>
    <row r="428" spans="1:2" x14ac:dyDescent="0.25">
      <c r="A428" s="46"/>
      <c r="B428" s="46"/>
    </row>
    <row r="429" spans="1:2" x14ac:dyDescent="0.25">
      <c r="A429" s="46"/>
      <c r="B429" s="46"/>
    </row>
    <row r="430" spans="1:2" x14ac:dyDescent="0.25">
      <c r="A430" s="46"/>
      <c r="B430" s="46"/>
    </row>
    <row r="431" spans="1:2" x14ac:dyDescent="0.25">
      <c r="A431" s="46"/>
      <c r="B431" s="46"/>
    </row>
    <row r="432" spans="1:2" x14ac:dyDescent="0.25">
      <c r="A432" s="46"/>
      <c r="B432" s="46"/>
    </row>
    <row r="433" spans="1:2" x14ac:dyDescent="0.25">
      <c r="A433" s="46"/>
      <c r="B433" s="46"/>
    </row>
    <row r="434" spans="1:2" x14ac:dyDescent="0.25">
      <c r="A434" s="46"/>
      <c r="B434" s="46"/>
    </row>
    <row r="435" spans="1:2" x14ac:dyDescent="0.25">
      <c r="A435" s="46"/>
      <c r="B435" s="46"/>
    </row>
    <row r="436" spans="1:2" x14ac:dyDescent="0.25">
      <c r="A436" s="46"/>
      <c r="B436" s="46"/>
    </row>
    <row r="437" spans="1:2" x14ac:dyDescent="0.25">
      <c r="A437" s="46"/>
      <c r="B437" s="46"/>
    </row>
    <row r="438" spans="1:2" x14ac:dyDescent="0.25">
      <c r="A438" s="46"/>
      <c r="B438" s="46"/>
    </row>
    <row r="439" spans="1:2" x14ac:dyDescent="0.25">
      <c r="A439" s="46"/>
      <c r="B439" s="46"/>
    </row>
    <row r="440" spans="1:2" x14ac:dyDescent="0.25">
      <c r="A440" s="46"/>
      <c r="B440" s="46"/>
    </row>
    <row r="441" spans="1:2" x14ac:dyDescent="0.25">
      <c r="A441" s="46"/>
      <c r="B441" s="46"/>
    </row>
    <row r="442" spans="1:2" x14ac:dyDescent="0.25">
      <c r="A442" s="46"/>
      <c r="B442" s="46"/>
    </row>
    <row r="443" spans="1:2" x14ac:dyDescent="0.25">
      <c r="A443" s="46"/>
      <c r="B443" s="46"/>
    </row>
    <row r="444" spans="1:2" x14ac:dyDescent="0.25">
      <c r="A444" s="46"/>
      <c r="B444" s="46"/>
    </row>
    <row r="445" spans="1:2" x14ac:dyDescent="0.25">
      <c r="A445" s="46"/>
      <c r="B445" s="46"/>
    </row>
    <row r="446" spans="1:2" x14ac:dyDescent="0.25">
      <c r="A446" s="46"/>
      <c r="B446" s="46"/>
    </row>
    <row r="447" spans="1:2" x14ac:dyDescent="0.25">
      <c r="A447" s="46"/>
      <c r="B447" s="46"/>
    </row>
    <row r="448" spans="1:2" x14ac:dyDescent="0.25">
      <c r="A448" s="46"/>
      <c r="B448" s="46"/>
    </row>
    <row r="449" spans="1:2" x14ac:dyDescent="0.25">
      <c r="A449" s="46"/>
      <c r="B449" s="46"/>
    </row>
    <row r="450" spans="1:2" x14ac:dyDescent="0.25">
      <c r="A450" s="46"/>
      <c r="B450" s="46"/>
    </row>
    <row r="451" spans="1:2" x14ac:dyDescent="0.25">
      <c r="A451" s="46"/>
      <c r="B451" s="46"/>
    </row>
    <row r="452" spans="1:2" x14ac:dyDescent="0.25">
      <c r="A452" s="46"/>
      <c r="B452" s="46"/>
    </row>
    <row r="453" spans="1:2" x14ac:dyDescent="0.25">
      <c r="A453" s="46"/>
      <c r="B453" s="46"/>
    </row>
    <row r="454" spans="1:2" x14ac:dyDescent="0.25">
      <c r="A454" s="46"/>
      <c r="B454" s="46"/>
    </row>
    <row r="455" spans="1:2" x14ac:dyDescent="0.25">
      <c r="A455" s="46"/>
      <c r="B455" s="46"/>
    </row>
    <row r="456" spans="1:2" x14ac:dyDescent="0.25">
      <c r="A456" s="46"/>
      <c r="B456" s="46"/>
    </row>
    <row r="457" spans="1:2" x14ac:dyDescent="0.25">
      <c r="A457" s="46"/>
      <c r="B457" s="46"/>
    </row>
    <row r="458" spans="1:2" x14ac:dyDescent="0.25">
      <c r="A458" s="46"/>
      <c r="B458" s="46"/>
    </row>
    <row r="459" spans="1:2" x14ac:dyDescent="0.25">
      <c r="A459" s="46"/>
      <c r="B459" s="46"/>
    </row>
    <row r="460" spans="1:2" x14ac:dyDescent="0.25">
      <c r="A460" s="46"/>
      <c r="B460" s="46"/>
    </row>
    <row r="461" spans="1:2" x14ac:dyDescent="0.25">
      <c r="A461" s="46"/>
      <c r="B461" s="46"/>
    </row>
    <row r="462" spans="1:2" x14ac:dyDescent="0.25">
      <c r="A462" s="46"/>
      <c r="B462" s="46"/>
    </row>
    <row r="463" spans="1:2" x14ac:dyDescent="0.25">
      <c r="A463" s="46"/>
      <c r="B463" s="46"/>
    </row>
    <row r="464" spans="1:2" x14ac:dyDescent="0.25">
      <c r="A464" s="46"/>
      <c r="B464" s="46"/>
    </row>
    <row r="465" spans="1:2" x14ac:dyDescent="0.25">
      <c r="A465" s="46"/>
      <c r="B465" s="46"/>
    </row>
    <row r="466" spans="1:2" x14ac:dyDescent="0.25">
      <c r="A466" s="46"/>
      <c r="B466" s="46"/>
    </row>
    <row r="467" spans="1:2" x14ac:dyDescent="0.25">
      <c r="A467" s="46"/>
      <c r="B467" s="46"/>
    </row>
    <row r="468" spans="1:2" x14ac:dyDescent="0.25">
      <c r="A468" s="46"/>
      <c r="B468" s="46"/>
    </row>
    <row r="469" spans="1:2" x14ac:dyDescent="0.25">
      <c r="A469" s="46"/>
      <c r="B469" s="46"/>
    </row>
    <row r="470" spans="1:2" x14ac:dyDescent="0.25">
      <c r="A470" s="46"/>
      <c r="B470" s="46"/>
    </row>
    <row r="471" spans="1:2" x14ac:dyDescent="0.25">
      <c r="A471" s="46"/>
      <c r="B471" s="46"/>
    </row>
    <row r="472" spans="1:2" x14ac:dyDescent="0.25">
      <c r="A472" s="46"/>
      <c r="B472" s="46"/>
    </row>
    <row r="473" spans="1:2" x14ac:dyDescent="0.25">
      <c r="A473" s="46"/>
      <c r="B473" s="46"/>
    </row>
    <row r="474" spans="1:2" x14ac:dyDescent="0.25">
      <c r="A474" s="46"/>
      <c r="B474" s="46"/>
    </row>
    <row r="475" spans="1:2" x14ac:dyDescent="0.25">
      <c r="A475" s="46"/>
      <c r="B475" s="46"/>
    </row>
    <row r="476" spans="1:2" x14ac:dyDescent="0.25">
      <c r="A476" s="46"/>
      <c r="B476" s="46"/>
    </row>
    <row r="477" spans="1:2" x14ac:dyDescent="0.25">
      <c r="A477" s="46"/>
      <c r="B477" s="46"/>
    </row>
    <row r="478" spans="1:2" x14ac:dyDescent="0.25">
      <c r="A478" s="46"/>
      <c r="B478" s="46"/>
    </row>
    <row r="479" spans="1:2" x14ac:dyDescent="0.25">
      <c r="A479" s="46"/>
      <c r="B479" s="46"/>
    </row>
    <row r="480" spans="1:2" x14ac:dyDescent="0.25">
      <c r="A480" s="46"/>
      <c r="B480" s="46"/>
    </row>
    <row r="481" spans="1:2" x14ac:dyDescent="0.25">
      <c r="A481" s="46"/>
      <c r="B481" s="46"/>
    </row>
    <row r="482" spans="1:2" x14ac:dyDescent="0.25">
      <c r="A482" s="46"/>
      <c r="B482" s="46"/>
    </row>
    <row r="483" spans="1:2" x14ac:dyDescent="0.25">
      <c r="A483" s="46"/>
      <c r="B483" s="46"/>
    </row>
    <row r="484" spans="1:2" x14ac:dyDescent="0.25">
      <c r="A484" s="46"/>
      <c r="B484" s="46"/>
    </row>
    <row r="485" spans="1:2" x14ac:dyDescent="0.25">
      <c r="A485" s="46"/>
      <c r="B485" s="46"/>
    </row>
    <row r="486" spans="1:2" x14ac:dyDescent="0.25">
      <c r="A486" s="46"/>
      <c r="B486" s="46"/>
    </row>
    <row r="487" spans="1:2" x14ac:dyDescent="0.25">
      <c r="A487" s="46"/>
      <c r="B487" s="46"/>
    </row>
    <row r="488" spans="1:2" x14ac:dyDescent="0.25">
      <c r="A488" s="46"/>
      <c r="B488" s="46"/>
    </row>
    <row r="489" spans="1:2" x14ac:dyDescent="0.25">
      <c r="A489" s="46"/>
      <c r="B489" s="46"/>
    </row>
    <row r="490" spans="1:2" x14ac:dyDescent="0.25">
      <c r="A490" s="46"/>
      <c r="B490" s="46"/>
    </row>
    <row r="491" spans="1:2" x14ac:dyDescent="0.25">
      <c r="A491" s="46"/>
      <c r="B491" s="46"/>
    </row>
    <row r="492" spans="1:2" x14ac:dyDescent="0.25">
      <c r="A492" s="46"/>
      <c r="B492" s="46"/>
    </row>
    <row r="493" spans="1:2" x14ac:dyDescent="0.25">
      <c r="A493" s="46"/>
      <c r="B493" s="46"/>
    </row>
    <row r="494" spans="1:2" x14ac:dyDescent="0.25">
      <c r="A494" s="46"/>
      <c r="B494" s="46"/>
    </row>
    <row r="495" spans="1:2" x14ac:dyDescent="0.25">
      <c r="A495" s="46"/>
      <c r="B495" s="46"/>
    </row>
    <row r="496" spans="1:2" x14ac:dyDescent="0.25">
      <c r="A496" s="46"/>
      <c r="B496" s="46"/>
    </row>
    <row r="497" spans="1:2" x14ac:dyDescent="0.25">
      <c r="A497" s="46"/>
      <c r="B497" s="46"/>
    </row>
    <row r="498" spans="1:2" x14ac:dyDescent="0.25">
      <c r="A498" s="46"/>
      <c r="B498" s="46"/>
    </row>
    <row r="499" spans="1:2" x14ac:dyDescent="0.25">
      <c r="A499" s="46"/>
      <c r="B499" s="46"/>
    </row>
    <row r="500" spans="1:2" x14ac:dyDescent="0.25">
      <c r="A500" s="46"/>
      <c r="B500" s="46"/>
    </row>
    <row r="501" spans="1:2" x14ac:dyDescent="0.25">
      <c r="A501" s="46"/>
      <c r="B501" s="46"/>
    </row>
    <row r="502" spans="1:2" x14ac:dyDescent="0.25">
      <c r="A502" s="46"/>
      <c r="B502" s="46"/>
    </row>
    <row r="503" spans="1:2" x14ac:dyDescent="0.25">
      <c r="A503" s="46"/>
      <c r="B503" s="46"/>
    </row>
    <row r="504" spans="1:2" x14ac:dyDescent="0.25">
      <c r="A504" s="46"/>
      <c r="B504" s="46"/>
    </row>
    <row r="505" spans="1:2" x14ac:dyDescent="0.25">
      <c r="A505" s="46"/>
      <c r="B505" s="46"/>
    </row>
    <row r="506" spans="1:2" x14ac:dyDescent="0.25">
      <c r="A506" s="46"/>
      <c r="B506" s="46"/>
    </row>
    <row r="507" spans="1:2" x14ac:dyDescent="0.25">
      <c r="A507" s="46"/>
      <c r="B507" s="46"/>
    </row>
    <row r="508" spans="1:2" x14ac:dyDescent="0.25">
      <c r="A508" s="46"/>
      <c r="B508" s="46"/>
    </row>
    <row r="509" spans="1:2" x14ac:dyDescent="0.25">
      <c r="A509" s="46"/>
      <c r="B509" s="46"/>
    </row>
    <row r="510" spans="1:2" x14ac:dyDescent="0.25">
      <c r="A510" s="46"/>
      <c r="B510" s="46"/>
    </row>
    <row r="511" spans="1:2" x14ac:dyDescent="0.25">
      <c r="A511" s="46"/>
      <c r="B511" s="46"/>
    </row>
    <row r="512" spans="1:2" x14ac:dyDescent="0.25">
      <c r="A512" s="46"/>
      <c r="B512" s="46"/>
    </row>
    <row r="513" spans="1:2" x14ac:dyDescent="0.25">
      <c r="A513" s="46"/>
      <c r="B513" s="46"/>
    </row>
    <row r="514" spans="1:2" x14ac:dyDescent="0.25">
      <c r="A514" s="46"/>
      <c r="B514" s="46"/>
    </row>
    <row r="515" spans="1:2" x14ac:dyDescent="0.25">
      <c r="A515" s="46"/>
      <c r="B515" s="46"/>
    </row>
    <row r="516" spans="1:2" x14ac:dyDescent="0.25">
      <c r="A516" s="46"/>
      <c r="B516" s="46"/>
    </row>
    <row r="517" spans="1:2" x14ac:dyDescent="0.25">
      <c r="A517" s="46"/>
      <c r="B517" s="46"/>
    </row>
    <row r="518" spans="1:2" x14ac:dyDescent="0.25">
      <c r="A518" s="46"/>
      <c r="B518" s="46"/>
    </row>
    <row r="519" spans="1:2" x14ac:dyDescent="0.25">
      <c r="A519" s="46"/>
      <c r="B519" s="46"/>
    </row>
    <row r="520" spans="1:2" x14ac:dyDescent="0.25">
      <c r="A520" s="46"/>
      <c r="B520" s="46"/>
    </row>
    <row r="521" spans="1:2" x14ac:dyDescent="0.25">
      <c r="A521" s="46"/>
      <c r="B521" s="46"/>
    </row>
    <row r="522" spans="1:2" x14ac:dyDescent="0.25">
      <c r="A522" s="46"/>
      <c r="B522" s="46"/>
    </row>
    <row r="523" spans="1:2" x14ac:dyDescent="0.25">
      <c r="A523" s="46"/>
      <c r="B523" s="46"/>
    </row>
    <row r="524" spans="1:2" x14ac:dyDescent="0.25">
      <c r="A524" s="46"/>
      <c r="B524" s="46"/>
    </row>
    <row r="525" spans="1:2" x14ac:dyDescent="0.25">
      <c r="A525" s="46"/>
      <c r="B525" s="46"/>
    </row>
    <row r="526" spans="1:2" x14ac:dyDescent="0.25">
      <c r="A526" s="46"/>
      <c r="B526" s="46"/>
    </row>
    <row r="527" spans="1:2" x14ac:dyDescent="0.25">
      <c r="A527" s="46"/>
      <c r="B527" s="46"/>
    </row>
    <row r="528" spans="1:2" x14ac:dyDescent="0.25">
      <c r="A528" s="46"/>
      <c r="B528" s="46"/>
    </row>
    <row r="529" spans="1:2" x14ac:dyDescent="0.25">
      <c r="A529" s="46"/>
      <c r="B529" s="46"/>
    </row>
    <row r="530" spans="1:2" x14ac:dyDescent="0.25">
      <c r="A530" s="46"/>
      <c r="B530" s="46"/>
    </row>
    <row r="531" spans="1:2" x14ac:dyDescent="0.25">
      <c r="A531" s="46"/>
      <c r="B531" s="46"/>
    </row>
    <row r="532" spans="1:2" x14ac:dyDescent="0.25">
      <c r="A532" s="46"/>
      <c r="B532" s="46"/>
    </row>
    <row r="533" spans="1:2" x14ac:dyDescent="0.25">
      <c r="A533" s="46"/>
      <c r="B533" s="46"/>
    </row>
    <row r="534" spans="1:2" x14ac:dyDescent="0.25">
      <c r="A534" s="46"/>
      <c r="B534" s="46"/>
    </row>
    <row r="535" spans="1:2" x14ac:dyDescent="0.25">
      <c r="A535" s="46"/>
      <c r="B535" s="46"/>
    </row>
    <row r="536" spans="1:2" x14ac:dyDescent="0.25">
      <c r="A536" s="46"/>
      <c r="B536" s="46"/>
    </row>
    <row r="537" spans="1:2" x14ac:dyDescent="0.25">
      <c r="A537" s="46"/>
      <c r="B537" s="46"/>
    </row>
    <row r="538" spans="1:2" x14ac:dyDescent="0.25">
      <c r="A538" s="46"/>
      <c r="B538" s="46"/>
    </row>
    <row r="539" spans="1:2" x14ac:dyDescent="0.25">
      <c r="A539" s="46"/>
      <c r="B539" s="46"/>
    </row>
    <row r="540" spans="1:2" x14ac:dyDescent="0.25">
      <c r="A540" s="46"/>
      <c r="B540" s="46"/>
    </row>
    <row r="541" spans="1:2" x14ac:dyDescent="0.25">
      <c r="A541" s="46"/>
      <c r="B541" s="46"/>
    </row>
    <row r="542" spans="1:2" x14ac:dyDescent="0.25">
      <c r="A542" s="46"/>
      <c r="B542" s="46"/>
    </row>
    <row r="543" spans="1:2" x14ac:dyDescent="0.25">
      <c r="A543" s="46"/>
      <c r="B543" s="46"/>
    </row>
    <row r="544" spans="1:2" x14ac:dyDescent="0.25">
      <c r="A544" s="46"/>
      <c r="B544" s="46"/>
    </row>
    <row r="545" spans="1:2" x14ac:dyDescent="0.25">
      <c r="A545" s="46"/>
      <c r="B545" s="46"/>
    </row>
    <row r="546" spans="1:2" x14ac:dyDescent="0.25">
      <c r="A546" s="46"/>
      <c r="B546" s="46"/>
    </row>
    <row r="547" spans="1:2" x14ac:dyDescent="0.25">
      <c r="A547" s="46"/>
      <c r="B547" s="46"/>
    </row>
    <row r="548" spans="1:2" x14ac:dyDescent="0.25">
      <c r="A548" s="46"/>
      <c r="B548" s="46"/>
    </row>
    <row r="549" spans="1:2" x14ac:dyDescent="0.25">
      <c r="A549" s="46"/>
      <c r="B549" s="46"/>
    </row>
    <row r="550" spans="1:2" x14ac:dyDescent="0.25">
      <c r="A550" s="46"/>
      <c r="B550" s="46"/>
    </row>
    <row r="551" spans="1:2" x14ac:dyDescent="0.25">
      <c r="A551" s="46"/>
      <c r="B551" s="46"/>
    </row>
    <row r="552" spans="1:2" x14ac:dyDescent="0.25">
      <c r="A552" s="46"/>
      <c r="B552" s="46"/>
    </row>
    <row r="553" spans="1:2" x14ac:dyDescent="0.25">
      <c r="A553" s="46"/>
      <c r="B553" s="46"/>
    </row>
    <row r="554" spans="1:2" x14ac:dyDescent="0.25">
      <c r="A554" s="46"/>
      <c r="B554" s="46"/>
    </row>
    <row r="555" spans="1:2" x14ac:dyDescent="0.25">
      <c r="A555" s="46"/>
      <c r="B555" s="46"/>
    </row>
    <row r="556" spans="1:2" x14ac:dyDescent="0.25">
      <c r="A556" s="46"/>
      <c r="B556" s="46"/>
    </row>
    <row r="557" spans="1:2" x14ac:dyDescent="0.25">
      <c r="A557" s="46"/>
      <c r="B557" s="46"/>
    </row>
    <row r="558" spans="1:2" x14ac:dyDescent="0.25">
      <c r="A558" s="46"/>
      <c r="B558" s="46"/>
    </row>
    <row r="559" spans="1:2" x14ac:dyDescent="0.25">
      <c r="A559" s="46"/>
      <c r="B559" s="46"/>
    </row>
    <row r="560" spans="1:2" x14ac:dyDescent="0.25">
      <c r="A560" s="46"/>
      <c r="B560" s="46"/>
    </row>
    <row r="561" spans="1:2" x14ac:dyDescent="0.25">
      <c r="A561" s="46"/>
      <c r="B561" s="46"/>
    </row>
    <row r="562" spans="1:2" x14ac:dyDescent="0.25">
      <c r="A562" s="46"/>
      <c r="B562" s="46"/>
    </row>
    <row r="563" spans="1:2" x14ac:dyDescent="0.25">
      <c r="A563" s="46"/>
      <c r="B563" s="46"/>
    </row>
    <row r="564" spans="1:2" x14ac:dyDescent="0.25">
      <c r="A564" s="46"/>
      <c r="B564" s="46"/>
    </row>
    <row r="565" spans="1:2" x14ac:dyDescent="0.25">
      <c r="A565" s="46"/>
      <c r="B565" s="46"/>
    </row>
    <row r="566" spans="1:2" x14ac:dyDescent="0.25">
      <c r="A566" s="46"/>
      <c r="B566" s="46"/>
    </row>
    <row r="567" spans="1:2" x14ac:dyDescent="0.25">
      <c r="A567" s="46"/>
      <c r="B567" s="46"/>
    </row>
    <row r="568" spans="1:2" x14ac:dyDescent="0.25">
      <c r="A568" s="46"/>
      <c r="B568" s="46"/>
    </row>
    <row r="569" spans="1:2" x14ac:dyDescent="0.25">
      <c r="A569" s="46"/>
      <c r="B569" s="46"/>
    </row>
    <row r="570" spans="1:2" x14ac:dyDescent="0.25">
      <c r="A570" s="46"/>
      <c r="B570" s="46"/>
    </row>
    <row r="571" spans="1:2" x14ac:dyDescent="0.25">
      <c r="A571" s="46"/>
      <c r="B571" s="46"/>
    </row>
    <row r="572" spans="1:2" x14ac:dyDescent="0.25">
      <c r="A572" s="46"/>
      <c r="B572" s="46"/>
    </row>
    <row r="573" spans="1:2" x14ac:dyDescent="0.25">
      <c r="A573" s="46"/>
      <c r="B573" s="46"/>
    </row>
    <row r="574" spans="1:2" x14ac:dyDescent="0.25">
      <c r="A574" s="46"/>
      <c r="B574" s="46"/>
    </row>
    <row r="575" spans="1:2" x14ac:dyDescent="0.25">
      <c r="A575" s="46"/>
      <c r="B575" s="46"/>
    </row>
    <row r="576" spans="1:2" x14ac:dyDescent="0.25">
      <c r="A576" s="46"/>
      <c r="B576" s="46"/>
    </row>
    <row r="577" spans="1:2" x14ac:dyDescent="0.25">
      <c r="A577" s="46"/>
      <c r="B577" s="46"/>
    </row>
    <row r="578" spans="1:2" x14ac:dyDescent="0.25">
      <c r="A578" s="46"/>
      <c r="B578" s="46"/>
    </row>
    <row r="579" spans="1:2" x14ac:dyDescent="0.25">
      <c r="A579" s="46"/>
      <c r="B579" s="46"/>
    </row>
    <row r="580" spans="1:2" x14ac:dyDescent="0.25">
      <c r="A580" s="46"/>
      <c r="B580" s="46"/>
    </row>
    <row r="581" spans="1:2" x14ac:dyDescent="0.25">
      <c r="A581" s="46"/>
      <c r="B581" s="46"/>
    </row>
    <row r="582" spans="1:2" x14ac:dyDescent="0.25">
      <c r="A582" s="46"/>
      <c r="B582" s="46"/>
    </row>
    <row r="583" spans="1:2" x14ac:dyDescent="0.25">
      <c r="A583" s="46"/>
      <c r="B583" s="46"/>
    </row>
    <row r="584" spans="1:2" x14ac:dyDescent="0.25">
      <c r="A584" s="46"/>
      <c r="B584" s="46"/>
    </row>
    <row r="585" spans="1:2" x14ac:dyDescent="0.25">
      <c r="A585" s="46"/>
      <c r="B585" s="46"/>
    </row>
    <row r="586" spans="1:2" x14ac:dyDescent="0.25">
      <c r="A586" s="46"/>
      <c r="B586" s="46"/>
    </row>
    <row r="587" spans="1:2" x14ac:dyDescent="0.25">
      <c r="A587" s="46"/>
      <c r="B587" s="46"/>
    </row>
    <row r="588" spans="1:2" x14ac:dyDescent="0.25">
      <c r="A588" s="46"/>
      <c r="B588" s="46"/>
    </row>
    <row r="589" spans="1:2" x14ac:dyDescent="0.25">
      <c r="A589" s="46"/>
      <c r="B589" s="46"/>
    </row>
    <row r="590" spans="1:2" x14ac:dyDescent="0.25">
      <c r="A590" s="46"/>
      <c r="B590" s="46"/>
    </row>
    <row r="591" spans="1:2" x14ac:dyDescent="0.25">
      <c r="A591" s="46"/>
      <c r="B591" s="46"/>
    </row>
    <row r="592" spans="1:2" x14ac:dyDescent="0.25">
      <c r="A592" s="46"/>
      <c r="B592" s="46"/>
    </row>
    <row r="593" spans="1:2" x14ac:dyDescent="0.25">
      <c r="A593" s="46"/>
      <c r="B593" s="46"/>
    </row>
    <row r="594" spans="1:2" x14ac:dyDescent="0.25">
      <c r="A594" s="46"/>
      <c r="B594" s="46"/>
    </row>
    <row r="595" spans="1:2" x14ac:dyDescent="0.25">
      <c r="A595" s="46"/>
      <c r="B595" s="46"/>
    </row>
    <row r="596" spans="1:2" x14ac:dyDescent="0.25">
      <c r="A596" s="46"/>
      <c r="B596" s="46"/>
    </row>
    <row r="597" spans="1:2" x14ac:dyDescent="0.25">
      <c r="A597" s="46"/>
      <c r="B597" s="46"/>
    </row>
    <row r="598" spans="1:2" x14ac:dyDescent="0.25">
      <c r="A598" s="46"/>
      <c r="B598" s="46"/>
    </row>
    <row r="599" spans="1:2" x14ac:dyDescent="0.25">
      <c r="A599" s="46"/>
      <c r="B599" s="46"/>
    </row>
    <row r="600" spans="1:2" x14ac:dyDescent="0.25">
      <c r="A600" s="46"/>
      <c r="B600" s="46"/>
    </row>
    <row r="601" spans="1:2" x14ac:dyDescent="0.25">
      <c r="A601" s="46"/>
      <c r="B601" s="46"/>
    </row>
    <row r="602" spans="1:2" x14ac:dyDescent="0.25">
      <c r="A602" s="46"/>
      <c r="B602" s="46"/>
    </row>
    <row r="603" spans="1:2" x14ac:dyDescent="0.25">
      <c r="A603" s="46"/>
      <c r="B603" s="46"/>
    </row>
    <row r="604" spans="1:2" x14ac:dyDescent="0.25">
      <c r="A604" s="46"/>
      <c r="B604" s="46"/>
    </row>
    <row r="605" spans="1:2" x14ac:dyDescent="0.25">
      <c r="A605" s="46"/>
      <c r="B605" s="46"/>
    </row>
    <row r="606" spans="1:2" x14ac:dyDescent="0.25">
      <c r="A606" s="46"/>
      <c r="B606" s="46"/>
    </row>
    <row r="607" spans="1:2" x14ac:dyDescent="0.25">
      <c r="A607" s="46"/>
      <c r="B607" s="46"/>
    </row>
    <row r="608" spans="1:2" x14ac:dyDescent="0.25">
      <c r="A608" s="46"/>
      <c r="B608" s="46"/>
    </row>
    <row r="609" spans="1:2" x14ac:dyDescent="0.25">
      <c r="A609" s="46"/>
      <c r="B609" s="46"/>
    </row>
    <row r="610" spans="1:2" x14ac:dyDescent="0.25">
      <c r="A610" s="46"/>
      <c r="B610" s="46"/>
    </row>
    <row r="611" spans="1:2" x14ac:dyDescent="0.25">
      <c r="A611" s="46"/>
      <c r="B611" s="46"/>
    </row>
    <row r="612" spans="1:2" x14ac:dyDescent="0.25">
      <c r="A612" s="46"/>
      <c r="B612" s="46"/>
    </row>
    <row r="613" spans="1:2" x14ac:dyDescent="0.25">
      <c r="A613" s="46"/>
      <c r="B613" s="46"/>
    </row>
    <row r="614" spans="1:2" x14ac:dyDescent="0.25">
      <c r="A614" s="46"/>
      <c r="B614" s="46"/>
    </row>
    <row r="615" spans="1:2" x14ac:dyDescent="0.25">
      <c r="A615" s="46"/>
      <c r="B615" s="46"/>
    </row>
    <row r="616" spans="1:2" x14ac:dyDescent="0.25">
      <c r="A616" s="46"/>
      <c r="B616" s="46"/>
    </row>
    <row r="617" spans="1:2" x14ac:dyDescent="0.25">
      <c r="A617" s="46"/>
      <c r="B617" s="46"/>
    </row>
    <row r="618" spans="1:2" x14ac:dyDescent="0.25">
      <c r="A618" s="46"/>
      <c r="B618" s="46"/>
    </row>
    <row r="619" spans="1:2" x14ac:dyDescent="0.25">
      <c r="A619" s="46"/>
      <c r="B619" s="46"/>
    </row>
    <row r="620" spans="1:2" x14ac:dyDescent="0.25">
      <c r="A620" s="46"/>
      <c r="B620" s="46"/>
    </row>
    <row r="621" spans="1:2" x14ac:dyDescent="0.25">
      <c r="A621" s="46"/>
      <c r="B621" s="46"/>
    </row>
    <row r="622" spans="1:2" x14ac:dyDescent="0.25">
      <c r="A622" s="46"/>
      <c r="B622" s="46"/>
    </row>
    <row r="623" spans="1:2" x14ac:dyDescent="0.25">
      <c r="A623" s="46"/>
      <c r="B623" s="46"/>
    </row>
    <row r="624" spans="1:2" x14ac:dyDescent="0.25">
      <c r="A624" s="46"/>
      <c r="B624" s="46"/>
    </row>
    <row r="625" spans="1:2" x14ac:dyDescent="0.25">
      <c r="A625" s="46"/>
      <c r="B625" s="46"/>
    </row>
    <row r="626" spans="1:2" x14ac:dyDescent="0.25">
      <c r="A626" s="46"/>
      <c r="B626" s="46"/>
    </row>
    <row r="627" spans="1:2" x14ac:dyDescent="0.25">
      <c r="A627" s="46"/>
      <c r="B627" s="46"/>
    </row>
    <row r="628" spans="1:2" x14ac:dyDescent="0.25">
      <c r="A628" s="46"/>
      <c r="B628" s="46"/>
    </row>
    <row r="629" spans="1:2" x14ac:dyDescent="0.25">
      <c r="A629" s="46"/>
      <c r="B629" s="46"/>
    </row>
    <row r="630" spans="1:2" x14ac:dyDescent="0.25">
      <c r="A630" s="46"/>
      <c r="B630" s="46"/>
    </row>
    <row r="631" spans="1:2" x14ac:dyDescent="0.25">
      <c r="A631" s="46"/>
      <c r="B631" s="46"/>
    </row>
    <row r="632" spans="1:2" x14ac:dyDescent="0.25">
      <c r="A632" s="46"/>
      <c r="B632" s="46"/>
    </row>
    <row r="633" spans="1:2" x14ac:dyDescent="0.25">
      <c r="A633" s="46"/>
      <c r="B633" s="46"/>
    </row>
    <row r="634" spans="1:2" x14ac:dyDescent="0.25">
      <c r="A634" s="46"/>
      <c r="B634" s="46"/>
    </row>
    <row r="635" spans="1:2" x14ac:dyDescent="0.25">
      <c r="A635" s="46"/>
      <c r="B635" s="46"/>
    </row>
    <row r="636" spans="1:2" x14ac:dyDescent="0.25">
      <c r="A636" s="46"/>
      <c r="B636" s="46"/>
    </row>
    <row r="637" spans="1:2" x14ac:dyDescent="0.25">
      <c r="A637" s="46"/>
      <c r="B637" s="46"/>
    </row>
    <row r="638" spans="1:2" x14ac:dyDescent="0.25">
      <c r="A638" s="46"/>
      <c r="B638" s="46"/>
    </row>
    <row r="639" spans="1:2" x14ac:dyDescent="0.25">
      <c r="A639" s="46"/>
      <c r="B639" s="46"/>
    </row>
    <row r="640" spans="1:2" x14ac:dyDescent="0.25">
      <c r="A640" s="46"/>
      <c r="B640" s="46"/>
    </row>
    <row r="641" spans="1:2" x14ac:dyDescent="0.25">
      <c r="A641" s="46"/>
      <c r="B641" s="46"/>
    </row>
    <row r="642" spans="1:2" x14ac:dyDescent="0.25">
      <c r="A642" s="46"/>
      <c r="B642" s="46"/>
    </row>
    <row r="643" spans="1:2" x14ac:dyDescent="0.25">
      <c r="A643" s="46"/>
      <c r="B643" s="46"/>
    </row>
    <row r="644" spans="1:2" x14ac:dyDescent="0.25">
      <c r="A644" s="46"/>
      <c r="B644" s="46"/>
    </row>
    <row r="645" spans="1:2" x14ac:dyDescent="0.25">
      <c r="A645" s="46"/>
      <c r="B645" s="46"/>
    </row>
    <row r="646" spans="1:2" x14ac:dyDescent="0.25">
      <c r="A646" s="46"/>
      <c r="B646" s="46"/>
    </row>
    <row r="647" spans="1:2" x14ac:dyDescent="0.25">
      <c r="A647" s="46"/>
      <c r="B647" s="46"/>
    </row>
    <row r="648" spans="1:2" x14ac:dyDescent="0.25">
      <c r="A648" s="46"/>
      <c r="B648" s="46"/>
    </row>
    <row r="649" spans="1:2" x14ac:dyDescent="0.25">
      <c r="A649" s="46"/>
      <c r="B649" s="46"/>
    </row>
    <row r="650" spans="1:2" x14ac:dyDescent="0.25">
      <c r="A650" s="46"/>
      <c r="B650" s="46"/>
    </row>
    <row r="651" spans="1:2" x14ac:dyDescent="0.25">
      <c r="A651" s="46"/>
      <c r="B651" s="46"/>
    </row>
    <row r="652" spans="1:2" x14ac:dyDescent="0.25">
      <c r="A652" s="46"/>
      <c r="B652" s="46"/>
    </row>
    <row r="653" spans="1:2" x14ac:dyDescent="0.25">
      <c r="A653" s="46"/>
      <c r="B653" s="46"/>
    </row>
    <row r="654" spans="1:2" x14ac:dyDescent="0.25">
      <c r="A654" s="46"/>
      <c r="B654" s="46"/>
    </row>
    <row r="655" spans="1:2" x14ac:dyDescent="0.25">
      <c r="A655" s="46"/>
      <c r="B655" s="46"/>
    </row>
    <row r="656" spans="1:2" x14ac:dyDescent="0.25">
      <c r="A656" s="46"/>
      <c r="B656" s="46"/>
    </row>
    <row r="657" spans="1:2" x14ac:dyDescent="0.25">
      <c r="A657" s="46"/>
      <c r="B657" s="46"/>
    </row>
    <row r="658" spans="1:2" x14ac:dyDescent="0.25">
      <c r="A658" s="46"/>
      <c r="B658" s="46"/>
    </row>
    <row r="659" spans="1:2" x14ac:dyDescent="0.25">
      <c r="A659" s="46"/>
      <c r="B659" s="46"/>
    </row>
    <row r="660" spans="1:2" x14ac:dyDescent="0.25">
      <c r="A660" s="46"/>
      <c r="B660" s="46"/>
    </row>
    <row r="661" spans="1:2" x14ac:dyDescent="0.25">
      <c r="A661" s="46"/>
      <c r="B661" s="46"/>
    </row>
    <row r="662" spans="1:2" x14ac:dyDescent="0.25">
      <c r="A662" s="46"/>
      <c r="B662" s="46"/>
    </row>
    <row r="663" spans="1:2" x14ac:dyDescent="0.25">
      <c r="A663" s="46"/>
      <c r="B663" s="46"/>
    </row>
    <row r="664" spans="1:2" x14ac:dyDescent="0.25">
      <c r="A664" s="46"/>
      <c r="B664" s="46"/>
    </row>
    <row r="665" spans="1:2" x14ac:dyDescent="0.25">
      <c r="A665" s="46"/>
      <c r="B665" s="46"/>
    </row>
    <row r="666" spans="1:2" x14ac:dyDescent="0.25">
      <c r="A666" s="46"/>
      <c r="B666" s="46"/>
    </row>
    <row r="667" spans="1:2" x14ac:dyDescent="0.25">
      <c r="A667" s="46"/>
      <c r="B667" s="46"/>
    </row>
    <row r="668" spans="1:2" x14ac:dyDescent="0.25">
      <c r="A668" s="46"/>
      <c r="B668" s="46"/>
    </row>
    <row r="669" spans="1:2" x14ac:dyDescent="0.25">
      <c r="A669" s="46"/>
      <c r="B669" s="46"/>
    </row>
    <row r="670" spans="1:2" x14ac:dyDescent="0.25">
      <c r="A670" s="46"/>
      <c r="B670" s="46"/>
    </row>
    <row r="671" spans="1:2" x14ac:dyDescent="0.25">
      <c r="A671" s="46"/>
      <c r="B671" s="46"/>
    </row>
    <row r="672" spans="1:2" x14ac:dyDescent="0.25">
      <c r="A672" s="46"/>
      <c r="B672" s="46"/>
    </row>
    <row r="673" spans="1:2" x14ac:dyDescent="0.25">
      <c r="A673" s="46"/>
      <c r="B673" s="46"/>
    </row>
    <row r="674" spans="1:2" x14ac:dyDescent="0.25">
      <c r="A674" s="46"/>
      <c r="B674" s="46"/>
    </row>
    <row r="675" spans="1:2" x14ac:dyDescent="0.25">
      <c r="A675" s="46"/>
      <c r="B675" s="46"/>
    </row>
    <row r="676" spans="1:2" x14ac:dyDescent="0.25">
      <c r="A676" s="46"/>
      <c r="B676" s="46"/>
    </row>
    <row r="677" spans="1:2" x14ac:dyDescent="0.25">
      <c r="A677" s="46"/>
      <c r="B677" s="46"/>
    </row>
    <row r="678" spans="1:2" x14ac:dyDescent="0.25">
      <c r="A678" s="46"/>
      <c r="B678" s="46"/>
    </row>
    <row r="679" spans="1:2" x14ac:dyDescent="0.25">
      <c r="A679" s="46"/>
      <c r="B679" s="46"/>
    </row>
    <row r="680" spans="1:2" x14ac:dyDescent="0.25">
      <c r="A680" s="46"/>
      <c r="B680" s="46"/>
    </row>
    <row r="681" spans="1:2" x14ac:dyDescent="0.25">
      <c r="A681" s="46"/>
      <c r="B681" s="46"/>
    </row>
    <row r="682" spans="1:2" x14ac:dyDescent="0.25">
      <c r="A682" s="46"/>
      <c r="B682" s="46"/>
    </row>
    <row r="683" spans="1:2" x14ac:dyDescent="0.25">
      <c r="A683" s="46"/>
      <c r="B683" s="46"/>
    </row>
    <row r="684" spans="1:2" x14ac:dyDescent="0.25">
      <c r="A684" s="46"/>
      <c r="B684" s="46"/>
    </row>
    <row r="685" spans="1:2" x14ac:dyDescent="0.25">
      <c r="A685" s="46"/>
      <c r="B685" s="46"/>
    </row>
    <row r="686" spans="1:2" x14ac:dyDescent="0.25">
      <c r="A686" s="46"/>
      <c r="B686" s="46"/>
    </row>
  </sheetData>
  <pageMargins left="0.7" right="0.7" top="0.75" bottom="0.75" header="0.3" footer="0.3"/>
  <pageSetup paperSize="9"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294F7-60F3-42F0-9AD5-46ABF5C15CE0}">
  <dimension ref="A1:F40"/>
  <sheetViews>
    <sheetView zoomScaleNormal="100" workbookViewId="0">
      <selection activeCell="C23" sqref="C23"/>
    </sheetView>
  </sheetViews>
  <sheetFormatPr defaultRowHeight="13.2" x14ac:dyDescent="0.25"/>
  <cols>
    <col min="2" max="2" width="14.33203125" customWidth="1"/>
    <col min="3" max="3" width="15.33203125" customWidth="1"/>
    <col min="4" max="6" width="14.33203125" customWidth="1"/>
  </cols>
  <sheetData>
    <row r="1" spans="1:6" ht="21" x14ac:dyDescent="0.4">
      <c r="A1" s="71" t="s">
        <v>0</v>
      </c>
    </row>
    <row r="2" spans="1:6" ht="14.4" x14ac:dyDescent="0.3">
      <c r="A2" s="70" t="s">
        <v>1</v>
      </c>
    </row>
    <row r="3" spans="1:6" ht="14.4" x14ac:dyDescent="0.3">
      <c r="A3" s="1" t="s">
        <v>2</v>
      </c>
    </row>
    <row r="4" spans="1:6" ht="14.4" x14ac:dyDescent="0.3">
      <c r="A4" s="1"/>
    </row>
    <row r="5" spans="1:6" ht="14.4" x14ac:dyDescent="0.3">
      <c r="A5" s="70" t="s">
        <v>3</v>
      </c>
    </row>
    <row r="6" spans="1:6" ht="14.4" x14ac:dyDescent="0.3">
      <c r="A6" s="1" t="s">
        <v>4</v>
      </c>
    </row>
    <row r="7" spans="1:6" ht="14.4" x14ac:dyDescent="0.3">
      <c r="A7" s="1" t="s">
        <v>35</v>
      </c>
    </row>
    <row r="8" spans="1:6" ht="14.4" x14ac:dyDescent="0.3">
      <c r="A8" s="1" t="s">
        <v>36</v>
      </c>
    </row>
    <row r="9" spans="1:6" ht="14.4" x14ac:dyDescent="0.3">
      <c r="A9" s="1" t="s">
        <v>5</v>
      </c>
    </row>
    <row r="10" spans="1:6" ht="14.4" x14ac:dyDescent="0.3">
      <c r="A10" s="1" t="s">
        <v>6</v>
      </c>
    </row>
    <row r="11" spans="1:6" ht="14.4" x14ac:dyDescent="0.3">
      <c r="A11" s="70" t="s">
        <v>37</v>
      </c>
    </row>
    <row r="12" spans="1:6" ht="14.4" x14ac:dyDescent="0.3">
      <c r="A12" s="1" t="s">
        <v>7</v>
      </c>
    </row>
    <row r="13" spans="1:6" ht="14.4" x14ac:dyDescent="0.3">
      <c r="A13" s="1" t="s">
        <v>38</v>
      </c>
    </row>
    <row r="14" spans="1:6" ht="14.4" x14ac:dyDescent="0.3">
      <c r="A14" s="1" t="s">
        <v>8</v>
      </c>
    </row>
    <row r="15" spans="1:6" ht="14.4" x14ac:dyDescent="0.3">
      <c r="A15" s="1"/>
    </row>
    <row r="16" spans="1:6" ht="43.8" customHeight="1" thickBot="1" x14ac:dyDescent="0.3">
      <c r="A16" s="67" t="s">
        <v>29</v>
      </c>
      <c r="B16" s="69" t="s">
        <v>31</v>
      </c>
      <c r="C16" s="69" t="s">
        <v>32</v>
      </c>
      <c r="D16" s="69" t="s">
        <v>33</v>
      </c>
      <c r="E16" s="69" t="s">
        <v>34</v>
      </c>
      <c r="F16" s="68" t="s">
        <v>30</v>
      </c>
    </row>
    <row r="17" spans="1:6" ht="14.4" x14ac:dyDescent="0.3">
      <c r="A17" s="74" t="s">
        <v>41</v>
      </c>
      <c r="B17" s="3">
        <v>45</v>
      </c>
      <c r="C17" s="4">
        <v>120</v>
      </c>
      <c r="D17" s="4">
        <v>70</v>
      </c>
      <c r="E17" s="4">
        <v>78</v>
      </c>
      <c r="F17" s="5">
        <v>98</v>
      </c>
    </row>
    <row r="18" spans="1:6" ht="14.4" x14ac:dyDescent="0.3">
      <c r="A18" s="2"/>
      <c r="B18" s="3"/>
      <c r="C18" s="4"/>
      <c r="D18" s="4"/>
      <c r="E18" s="4"/>
      <c r="F18" s="5"/>
    </row>
    <row r="19" spans="1:6" ht="14.4" x14ac:dyDescent="0.3">
      <c r="A19" s="2"/>
      <c r="B19" s="3"/>
      <c r="C19" s="4"/>
      <c r="D19" s="4"/>
      <c r="E19" s="4"/>
      <c r="F19" s="5"/>
    </row>
    <row r="20" spans="1:6" ht="14.4" x14ac:dyDescent="0.3">
      <c r="A20" s="6"/>
      <c r="B20" s="3"/>
      <c r="C20" s="4"/>
      <c r="D20" s="4"/>
      <c r="E20" s="4"/>
      <c r="F20" s="5"/>
    </row>
    <row r="21" spans="1:6" ht="14.4" x14ac:dyDescent="0.3">
      <c r="A21" s="6"/>
      <c r="B21" s="3"/>
      <c r="C21" s="4"/>
      <c r="D21" s="4"/>
      <c r="E21" s="4"/>
      <c r="F21" s="5"/>
    </row>
    <row r="22" spans="1:6" ht="14.4" x14ac:dyDescent="0.3">
      <c r="A22" s="6"/>
      <c r="B22" s="3"/>
      <c r="C22" s="4"/>
      <c r="D22" s="4"/>
      <c r="E22" s="4"/>
      <c r="F22" s="5"/>
    </row>
    <row r="23" spans="1:6" ht="14.4" x14ac:dyDescent="0.3">
      <c r="A23" s="6"/>
      <c r="B23" s="3"/>
      <c r="C23" s="4"/>
      <c r="D23" s="4"/>
      <c r="E23" s="4"/>
      <c r="F23" s="5"/>
    </row>
    <row r="24" spans="1:6" ht="14.4" x14ac:dyDescent="0.3">
      <c r="A24" s="6"/>
      <c r="B24" s="3"/>
      <c r="C24" s="4"/>
      <c r="D24" s="4"/>
      <c r="E24" s="4"/>
      <c r="F24" s="5"/>
    </row>
    <row r="25" spans="1:6" ht="14.4" x14ac:dyDescent="0.3">
      <c r="A25" s="6"/>
      <c r="B25" s="3"/>
      <c r="C25" s="4"/>
      <c r="D25" s="4"/>
      <c r="E25" s="4"/>
      <c r="F25" s="5"/>
    </row>
    <row r="26" spans="1:6" ht="14.4" x14ac:dyDescent="0.3">
      <c r="A26" s="6"/>
      <c r="B26" s="3"/>
      <c r="C26" s="4"/>
      <c r="D26" s="4"/>
      <c r="E26" s="4"/>
      <c r="F26" s="5"/>
    </row>
    <row r="27" spans="1:6" ht="14.4" x14ac:dyDescent="0.3">
      <c r="A27" s="6"/>
      <c r="B27" s="3"/>
      <c r="C27" s="4"/>
      <c r="D27" s="4"/>
      <c r="E27" s="4"/>
      <c r="F27" s="5"/>
    </row>
    <row r="28" spans="1:6" ht="14.4" x14ac:dyDescent="0.3">
      <c r="A28" s="6"/>
      <c r="B28" s="3"/>
      <c r="C28" s="4"/>
      <c r="D28" s="4"/>
      <c r="E28" s="4"/>
      <c r="F28" s="5"/>
    </row>
    <row r="29" spans="1:6" ht="14.4" x14ac:dyDescent="0.3">
      <c r="A29" s="6"/>
      <c r="B29" s="3"/>
      <c r="C29" s="4"/>
      <c r="D29" s="4"/>
      <c r="E29" s="4"/>
      <c r="F29" s="5"/>
    </row>
    <row r="30" spans="1:6" ht="14.4" x14ac:dyDescent="0.3">
      <c r="A30" s="6"/>
      <c r="B30" s="3"/>
      <c r="C30" s="4"/>
      <c r="D30" s="4"/>
      <c r="E30" s="4"/>
      <c r="F30" s="5"/>
    </row>
    <row r="31" spans="1:6" ht="14.4" x14ac:dyDescent="0.3">
      <c r="A31" s="6"/>
      <c r="B31" s="3"/>
      <c r="C31" s="4"/>
      <c r="D31" s="4"/>
      <c r="E31" s="4"/>
      <c r="F31" s="5"/>
    </row>
    <row r="32" spans="1:6" ht="14.4" x14ac:dyDescent="0.3">
      <c r="A32" s="6"/>
      <c r="B32" s="3"/>
      <c r="C32" s="4"/>
      <c r="D32" s="4"/>
      <c r="E32" s="4"/>
      <c r="F32" s="5"/>
    </row>
    <row r="33" spans="1:6" ht="14.4" x14ac:dyDescent="0.3">
      <c r="A33" s="6"/>
      <c r="B33" s="3"/>
      <c r="C33" s="4"/>
      <c r="D33" s="4"/>
      <c r="E33" s="4"/>
      <c r="F33" s="5"/>
    </row>
    <row r="34" spans="1:6" ht="14.4" x14ac:dyDescent="0.3">
      <c r="A34" s="6"/>
      <c r="B34" s="3"/>
      <c r="C34" s="4"/>
      <c r="D34" s="4"/>
      <c r="E34" s="4"/>
      <c r="F34" s="5"/>
    </row>
    <row r="35" spans="1:6" ht="14.4" x14ac:dyDescent="0.3">
      <c r="A35" s="6"/>
      <c r="B35" s="3"/>
      <c r="C35" s="4"/>
      <c r="D35" s="4"/>
      <c r="E35" s="4"/>
      <c r="F35" s="5"/>
    </row>
    <row r="36" spans="1:6" ht="14.4" x14ac:dyDescent="0.3">
      <c r="A36" s="6"/>
      <c r="B36" s="3"/>
      <c r="C36" s="4"/>
      <c r="D36" s="4"/>
      <c r="E36" s="4"/>
      <c r="F36" s="5"/>
    </row>
    <row r="37" spans="1:6" ht="14.4" x14ac:dyDescent="0.3">
      <c r="A37" s="6"/>
      <c r="B37" s="3"/>
      <c r="C37" s="4"/>
      <c r="D37" s="4"/>
      <c r="E37" s="4"/>
      <c r="F37" s="5"/>
    </row>
    <row r="38" spans="1:6" ht="14.4" x14ac:dyDescent="0.3">
      <c r="A38" s="6"/>
      <c r="B38" s="3"/>
      <c r="C38" s="4"/>
      <c r="D38" s="4"/>
      <c r="E38" s="4"/>
      <c r="F38" s="5"/>
    </row>
    <row r="39" spans="1:6" ht="14.4" x14ac:dyDescent="0.3">
      <c r="A39" s="6"/>
      <c r="B39" s="3"/>
      <c r="C39" s="4"/>
      <c r="D39" s="4"/>
      <c r="E39" s="4"/>
      <c r="F39" s="5"/>
    </row>
    <row r="40" spans="1:6" ht="15" thickBot="1" x14ac:dyDescent="0.35">
      <c r="A40" s="7"/>
      <c r="B40" s="8"/>
      <c r="C40" s="9"/>
      <c r="D40" s="9"/>
      <c r="E40" s="9"/>
      <c r="F40" s="10"/>
    </row>
  </sheetData>
  <pageMargins left="0.7" right="0.7" top="0.75" bottom="0.75" header="0.3" footer="0.3"/>
  <pageSetup paperSize="9" scale="45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08BBE2D04C1B4C44AD85D57CD440E645" ma:contentTypeVersion="13" ma:contentTypeDescription="Luo uusi asiakirja." ma:contentTypeScope="" ma:versionID="5a3364a2870d8049cdcc74017b504a36">
  <xsd:schema xmlns:xsd="http://www.w3.org/2001/XMLSchema" xmlns:xs="http://www.w3.org/2001/XMLSchema" xmlns:p="http://schemas.microsoft.com/office/2006/metadata/properties" xmlns:ns3="afe9dc04-bd39-4fb8-b426-8ca50b71ceb5" xmlns:ns4="fcca43ad-811a-43d4-8573-3edadbe2344a" targetNamespace="http://schemas.microsoft.com/office/2006/metadata/properties" ma:root="true" ma:fieldsID="1ebf97542fdfe43fb10534843c5abbac" ns3:_="" ns4:_="">
    <xsd:import namespace="afe9dc04-bd39-4fb8-b426-8ca50b71ceb5"/>
    <xsd:import namespace="fcca43ad-811a-43d4-8573-3edadbe2344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e9dc04-bd39-4fb8-b426-8ca50b71ce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ca43ad-811a-43d4-8573-3edadbe2344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Jakamisvihjeen hajautu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0F701B-79B2-4101-8D78-38EB6057638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94A405F-7E28-4CF9-AC16-2DD1A34483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14D18-5E60-4F90-98CA-41406B9732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e9dc04-bd39-4fb8-b426-8ca50b71ceb5"/>
    <ds:schemaRef ds:uri="fcca43ad-811a-43d4-8573-3edadbe234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Palautumisseuranta pohja</vt:lpstr>
      <vt:lpstr>Ortostaattinen testi pohja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Vesterinen Ville</dc:creator>
  <cp:lastModifiedBy>Ville Vesterinen</cp:lastModifiedBy>
  <cp:lastPrinted>2020-04-27T11:45:19Z</cp:lastPrinted>
  <dcterms:created xsi:type="dcterms:W3CDTF">2020-04-23T07:54:28Z</dcterms:created>
  <dcterms:modified xsi:type="dcterms:W3CDTF">2020-04-27T11:45:29Z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0x01010008BBE2D04C1B4C44AD85D57CD440E645</vt:lpwstr>
  </property>
</Properties>
</file>